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221" sheetId="1" r:id="rId1"/>
    <sheet name="222" sheetId="2" r:id="rId2"/>
    <sheet name="223" sheetId="3" r:id="rId3"/>
    <sheet name="225" sheetId="4" r:id="rId4"/>
    <sheet name="226" sheetId="5" r:id="rId5"/>
    <sheet name="310+" sheetId="6" r:id="rId6"/>
    <sheet name="290" sheetId="7" r:id="rId7"/>
    <sheet name="340 " sheetId="8" r:id="rId8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<sst xmlns="http://schemas.openxmlformats.org/spreadsheetml/2006/main" count="207" uniqueCount="98">
  <si>
    <t>Наименование показателя</t>
  </si>
  <si>
    <t>Код строки</t>
  </si>
  <si>
    <t>Сумма</t>
  </si>
  <si>
    <t>1</t>
  </si>
  <si>
    <t>2</t>
  </si>
  <si>
    <t>3</t>
  </si>
  <si>
    <t>4</t>
  </si>
  <si>
    <t>5</t>
  </si>
  <si>
    <t>6</t>
  </si>
  <si>
    <t>№ п/п</t>
  </si>
  <si>
    <t>7</t>
  </si>
  <si>
    <t>Начальник ФЭО                                             Е.Д. Одобашян</t>
  </si>
  <si>
    <t>Количество</t>
  </si>
  <si>
    <t>VIII. Расчет расходов по подстатье 226 "Прочие услуги'</t>
  </si>
  <si>
    <t>Итого по подстатье 226 «Прочие услуги»</t>
  </si>
  <si>
    <t>Стоимость</t>
  </si>
  <si>
    <t>Итого по статье 290 «Прочие расходы»</t>
  </si>
  <si>
    <t>X. Расчет расходов по статье 310 "Увеличение стоимости основных средств"</t>
  </si>
  <si>
    <t>Средняя стоимость</t>
  </si>
  <si>
    <t>Сумма (руб.)</t>
  </si>
  <si>
    <t>Итого по статье 310 «Увеличение стоимости основных средств</t>
  </si>
  <si>
    <t>XI. Расчет расходов по статье 340 "Увеличение стоимости материальных запасов</t>
  </si>
  <si>
    <t>Единица измерен ия</t>
  </si>
  <si>
    <t>Количес тво</t>
  </si>
  <si>
    <t>Цена (руб.)</t>
  </si>
  <si>
    <t>Увеличение стоимости материальных запасов в части административно -хозяйственного обеспечения*</t>
  </si>
  <si>
    <t>34001*</t>
  </si>
  <si>
    <t>Итого по статье 340 «Увеличение стоимости материальных запасов»</t>
  </si>
  <si>
    <t>IV. Расчет расходов по подстатье 221 "Услуги связи"</t>
  </si>
  <si>
    <t>Итого расходов по подстатье 221 "Услуги связи"</t>
  </si>
  <si>
    <t>Прочие расходы</t>
  </si>
  <si>
    <t xml:space="preserve">приобретение свидетельств, грамот, дипломов обучающихся </t>
  </si>
  <si>
    <t>приобретение кубков, медалей, ценных подарков обучающихся</t>
  </si>
  <si>
    <t>Увеличение стоимости основных средств</t>
  </si>
  <si>
    <t>приобретение учебного оборудования для кабинетов и лабораторий, аппаратуры, приборов, машин, станков и другого специального оборудования для учебных целей, необходимого для организации деятельности педагогических работников, обучающихся</t>
  </si>
  <si>
    <t>средства вычислительной техники, копировально-множительной техники, наглядных и звуковых пособий, средств связи и телекоммуникаций, необходимых для организации деятельности педагогических работников обучающихся</t>
  </si>
  <si>
    <t>приобретение средств связи и телекоммуникаций, необходимых для организаций деятельности педагогических работников и обучающихся</t>
  </si>
  <si>
    <t>приобретение наглядных и звуковых пособий (видеокассет, аудиокассет, слайдов и т.д.) и экспонатов</t>
  </si>
  <si>
    <t>приобретение учебников</t>
  </si>
  <si>
    <t>цена</t>
  </si>
  <si>
    <t>Канцелярские принадлежности, в части расходов, связанные с организацией деятельности педагогических работников</t>
  </si>
  <si>
    <t>Медикаменты, перевязочные средства в учебные классы</t>
  </si>
  <si>
    <t>учебные расходы на приобретение материалов и предметов инвентаря для учебных и лабораторных занятий</t>
  </si>
  <si>
    <t>приобретение служебной одежды и обуви для педагогических работников</t>
  </si>
  <si>
    <t>запасные части к средствам связи, используемой педагогическими работниками и обучающимися</t>
  </si>
  <si>
    <t>«СШ г. Игарки» им. В.П. Астафьева</t>
  </si>
  <si>
    <t xml:space="preserve"> «СШ г. Игарки» им. В.П. Астафьева</t>
  </si>
  <si>
    <t>ед.измерения</t>
  </si>
  <si>
    <t>количество (объем)</t>
  </si>
  <si>
    <t>мес</t>
  </si>
  <si>
    <t>чел</t>
  </si>
  <si>
    <t xml:space="preserve">Оказание платных медицинских услуг в виде предварительного и периодического осмотра (обследования) работников,а также работников занятых на тяжелых работах и на работах с вредными и (или) опасными условиями труда. </t>
  </si>
  <si>
    <t>МКОУ «СШ г. Игарки» им. В.П. Астафьева</t>
  </si>
  <si>
    <t>VIII. Расчет расходов по подстатье 225 "Работы, услуги по содержанию имущества'</t>
  </si>
  <si>
    <t xml:space="preserve">                                         РАСЧЕТЫ К БЮДЖЕТНОЙ СМЕТЕ НА 2018 г. (местный бюджет)                                                                                              </t>
  </si>
  <si>
    <t>минимально необходимые требования, предъявляемые к предмету контракта</t>
  </si>
  <si>
    <t xml:space="preserve">услуги по предоставлению доступа к сети Интернет с использованием спутникового канала в месяц </t>
  </si>
  <si>
    <t>тарифный план Безлимитный "Триумф+"</t>
  </si>
  <si>
    <t>144000,00</t>
  </si>
  <si>
    <t>IV. Расчет расходов по подстатье 222 "Транспортные услуги"</t>
  </si>
  <si>
    <t>Транспортные расходы (приобретение проездных билетов для учащихся для проезда к месту учебы и обратно) на 7 месяцев</t>
  </si>
  <si>
    <t>шт.</t>
  </si>
  <si>
    <t xml:space="preserve">Проезд по командировкам и курсам повышения квалификации сотрудников и детей школы на конкурсы и олимпиады по маршруту: Игарка-Красноярск-Игарка </t>
  </si>
  <si>
    <t>оплата доставки груза для нужд учреждения (контейнера-5 т.)</t>
  </si>
  <si>
    <t>Итого расходов по подстатье 222 "Транспортные услуги"</t>
  </si>
  <si>
    <t>IV. Расчет расходов по подстатье 223 "Коммунальные услуги"</t>
  </si>
  <si>
    <t>отпуск (получение) воды и прием (сброс) сточных вод ВСЕГО В ГОД: водопотребление  - 4236,12 м3/мес.  Водоотведение - 5825,33</t>
  </si>
  <si>
    <t>м3/мес</t>
  </si>
  <si>
    <t xml:space="preserve">потребление энергии на отопление и нагрев воды для горячего водоснабжения </t>
  </si>
  <si>
    <t xml:space="preserve">электроснабжение </t>
  </si>
  <si>
    <t>Гкал</t>
  </si>
  <si>
    <t>вВт.ч.</t>
  </si>
  <si>
    <t>Итого расходов по подстатье 223 "Коммунальные услуги"</t>
  </si>
  <si>
    <t xml:space="preserve">Вывоз твердых бытовых отходов ВСЕГО В ГОД: 91,23 м3   </t>
  </si>
  <si>
    <t>м3</t>
  </si>
  <si>
    <t xml:space="preserve">Техническое обслуживание и ремонт комплекса технических средств охраны, вид сигнализации ПС, количество условных установок ТСО-43,28 </t>
  </si>
  <si>
    <t>мес.</t>
  </si>
  <si>
    <t>Услуги по очистке территории школы от снега спецтехникой с соблюдением всех правил дорожного движения, обеспечением целостности линий электропередач, инженерных коммуникаций</t>
  </si>
  <si>
    <t>Итого расходов по подстатье 225 "Работы, услуги по содержанию имущества"</t>
  </si>
  <si>
    <t xml:space="preserve">доставка и подписка  на периодические издания </t>
  </si>
  <si>
    <t>услуги почты (покупка марок)</t>
  </si>
  <si>
    <t>Услуги по реагированию на срабатывания тревожной сигнализации</t>
  </si>
  <si>
    <t>Предоставление информационных услуг, транслящия объявлений в бегущую строку телепрограммы "Игарка" об актированных днях по факту дней</t>
  </si>
  <si>
    <t>сл.</t>
  </si>
  <si>
    <t>использование Специальных Выпусков Системы Консультант Плюс СПС Консультант Малый Бизнес+</t>
  </si>
  <si>
    <t>оказание услуг по демеркуризации ртутьсодержащих отходов (люминисцентные отработанные лампы)</t>
  </si>
  <si>
    <t>установка (монтаж) сантехнического оборудования, электрооборудования (счетчики)</t>
  </si>
  <si>
    <t>Платные услуги, оказываемые центрами государственного санитарно-эпидемиологического надзора (проведение гиг.обучения)</t>
  </si>
  <si>
    <t>проживание в гостиннице по командировкам и курсам повышения квалификации 2 чел х 2500 сут. х 7 дней</t>
  </si>
  <si>
    <t>поставка огнетушителей</t>
  </si>
  <si>
    <t>единица измерения</t>
  </si>
  <si>
    <t>поставка расходного строительного материала</t>
  </si>
  <si>
    <t>поставка посуды для столовой</t>
  </si>
  <si>
    <t>поставка электрических ламп</t>
  </si>
  <si>
    <t>поставка инструментов и различного оборудования</t>
  </si>
  <si>
    <t>Поставка моющих и чистящих средст, хозяйственных бытовых товаров, бытовой химии</t>
  </si>
  <si>
    <t>поставка продуктов питания</t>
  </si>
  <si>
    <t>IX. Расчет расходов по под статье 290 "Прочие расходы"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</si>
</sst>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??_р_._-;_-@_-"/>
    <numFmt numFmtId="165" formatCode="_(* #,##0.00_);_(* \(#,##0.00\);_(* \-??_);_(@_)"/>
    <numFmt numFmtId="166" formatCode="_(* #,##0_);_(* \(#,##0\);_(* \-??_);_(@_)"/>
    <numFmt numFmtId="167" formatCode="[$-FC19]d\ mmmm\ yyyy\ &quot;г.&quot;"/>
    <numFmt numFmtId="168" formatCode="0.0%"/>
    <numFmt numFmtId="169" formatCode="000000"/>
  </numFmts>
  <fonts count="27"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4" fontId="5" fillId="24" borderId="1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4" fontId="6" fillId="24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top" wrapText="1" indent="11"/>
    </xf>
    <xf numFmtId="0" fontId="4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4" fontId="6" fillId="24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4" fillId="24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6" fillId="24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4" borderId="10" xfId="0" applyFont="1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6" fillId="24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 indent="5"/>
    </xf>
    <xf numFmtId="0" fontId="4" fillId="24" borderId="1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1" fontId="5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horizontal="center" vertical="top" wrapText="1"/>
    </xf>
    <xf numFmtId="2" fontId="5" fillId="24" borderId="12" xfId="0" applyNumberFormat="1" applyFont="1" applyFill="1" applyBorder="1" applyAlignment="1">
      <alignment horizontal="center" vertical="top" wrapText="1"/>
    </xf>
    <xf numFmtId="4" fontId="6" fillId="24" borderId="12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Fill="1" applyBorder="1" applyAlignment="1">
      <alignment horizontal="left" vertical="top" wrapText="1" indent="14"/>
    </xf>
    <xf numFmtId="0" fontId="5" fillId="0" borderId="11" xfId="0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 shrinkToFit="1"/>
    </xf>
    <xf numFmtId="0" fontId="1" fillId="0" borderId="11" xfId="0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/>
    </xf>
    <xf numFmtId="0" fontId="4" fillId="24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24" borderId="11" xfId="0" applyNumberFormat="1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6" fillId="24" borderId="11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4" fillId="24" borderId="16" xfId="0" applyFont="1" applyFill="1" applyBorder="1" applyAlignment="1">
      <alignment vertical="top" wrapText="1"/>
    </xf>
    <xf numFmtId="0" fontId="5" fillId="0" borderId="17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42" applyFont="1" applyBorder="1" applyAlignment="1" applyProtection="1">
      <alignment wrapText="1" readingOrder="1"/>
      <protection/>
    </xf>
    <xf numFmtId="0" fontId="4" fillId="0" borderId="11" xfId="42" applyFont="1" applyBorder="1" applyAlignment="1" applyProtection="1">
      <alignment wrapText="1" readingOrder="1"/>
      <protection/>
    </xf>
    <xf numFmtId="0" fontId="4" fillId="0" borderId="11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0" fontId="5" fillId="0" borderId="11" xfId="0" applyNumberFormat="1" applyFont="1" applyBorder="1" applyAlignment="1">
      <alignment horizontal="left" wrapText="1"/>
    </xf>
    <xf numFmtId="0" fontId="5" fillId="0" borderId="17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left" wrapText="1"/>
    </xf>
    <xf numFmtId="0" fontId="4" fillId="24" borderId="19" xfId="0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/>
    </xf>
    <xf numFmtId="0" fontId="4" fillId="0" borderId="20" xfId="42" applyFont="1" applyBorder="1" applyAlignment="1" applyProtection="1">
      <alignment wrapText="1" readingOrder="1"/>
      <protection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2" fontId="6" fillId="0" borderId="11" xfId="0" applyNumberFormat="1" applyFont="1" applyBorder="1" applyAlignment="1">
      <alignment/>
    </xf>
    <xf numFmtId="4" fontId="4" fillId="0" borderId="2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.28125" style="14" customWidth="1"/>
    <col min="2" max="2" width="36.28125" style="14" customWidth="1"/>
    <col min="3" max="3" width="7.57421875" style="14" customWidth="1"/>
    <col min="4" max="4" width="12.00390625" style="14" customWidth="1"/>
    <col min="5" max="5" width="12.28125" style="14" customWidth="1"/>
    <col min="6" max="6" width="10.7109375" style="14" customWidth="1"/>
    <col min="7" max="7" width="13.57421875" style="14" customWidth="1"/>
    <col min="8" max="8" width="13.421875" style="14" customWidth="1"/>
    <col min="9" max="9" width="13.57421875" style="14" customWidth="1"/>
    <col min="10" max="16384" width="9.00390625" style="14" customWidth="1"/>
  </cols>
  <sheetData>
    <row r="1" spans="1:8" ht="15.75">
      <c r="A1" s="111" t="s">
        <v>54</v>
      </c>
      <c r="B1" s="111"/>
      <c r="C1" s="111"/>
      <c r="D1" s="111"/>
      <c r="E1" s="111"/>
      <c r="F1" s="111"/>
      <c r="G1" s="111"/>
      <c r="H1" s="111"/>
    </row>
    <row r="2" spans="1:8" ht="15" customHeight="1">
      <c r="A2" s="112" t="s">
        <v>28</v>
      </c>
      <c r="B2" s="112"/>
      <c r="C2" s="112"/>
      <c r="D2" s="112"/>
      <c r="E2" s="112"/>
      <c r="F2" s="112"/>
      <c r="G2" s="112"/>
      <c r="H2" s="12"/>
    </row>
    <row r="3" spans="1:8" ht="11.25" customHeight="1">
      <c r="A3" s="12"/>
      <c r="B3" s="12"/>
      <c r="C3" s="12"/>
      <c r="D3" s="12"/>
      <c r="E3" s="12"/>
      <c r="F3" s="12"/>
      <c r="G3" s="12"/>
      <c r="H3" s="12"/>
    </row>
    <row r="4" spans="1:8" ht="17.25" customHeight="1">
      <c r="A4" s="110" t="s">
        <v>46</v>
      </c>
      <c r="B4" s="110"/>
      <c r="C4" s="110"/>
      <c r="D4" s="110"/>
      <c r="E4" s="110"/>
      <c r="F4" s="110"/>
      <c r="G4" s="110"/>
      <c r="H4" s="16"/>
    </row>
    <row r="5" spans="1:8" ht="157.5">
      <c r="A5" s="17" t="s">
        <v>9</v>
      </c>
      <c r="B5" s="17" t="s">
        <v>0</v>
      </c>
      <c r="C5" s="17" t="s">
        <v>1</v>
      </c>
      <c r="D5" s="17" t="s">
        <v>55</v>
      </c>
      <c r="E5" s="17" t="s">
        <v>47</v>
      </c>
      <c r="F5" s="17" t="s">
        <v>48</v>
      </c>
      <c r="G5" s="63" t="s">
        <v>39</v>
      </c>
      <c r="H5" s="66" t="s">
        <v>2</v>
      </c>
    </row>
    <row r="6" spans="1:8" ht="15.75">
      <c r="A6" s="17" t="s">
        <v>3</v>
      </c>
      <c r="B6" s="18" t="s">
        <v>4</v>
      </c>
      <c r="C6" s="17" t="s">
        <v>5</v>
      </c>
      <c r="D6" s="17"/>
      <c r="E6" s="17" t="s">
        <v>6</v>
      </c>
      <c r="F6" s="17" t="s">
        <v>7</v>
      </c>
      <c r="G6" s="63">
        <v>6</v>
      </c>
      <c r="H6" s="66">
        <v>7</v>
      </c>
    </row>
    <row r="7" spans="1:8" ht="93" customHeight="1">
      <c r="A7" s="17">
        <v>1</v>
      </c>
      <c r="B7" s="19" t="s">
        <v>56</v>
      </c>
      <c r="C7" s="17">
        <v>22102</v>
      </c>
      <c r="D7" s="17" t="s">
        <v>57</v>
      </c>
      <c r="E7" s="17" t="s">
        <v>49</v>
      </c>
      <c r="F7" s="17">
        <v>12</v>
      </c>
      <c r="G7" s="63"/>
      <c r="H7" s="83" t="s">
        <v>58</v>
      </c>
    </row>
    <row r="8" spans="1:8" ht="31.5">
      <c r="A8" s="19"/>
      <c r="B8" s="10" t="s">
        <v>29</v>
      </c>
      <c r="C8" s="17"/>
      <c r="D8" s="17"/>
      <c r="E8" s="20"/>
      <c r="F8" s="20"/>
      <c r="G8" s="64"/>
      <c r="H8" s="68">
        <v>144000</v>
      </c>
    </row>
    <row r="9" spans="1:8" ht="15.75" hidden="1">
      <c r="A9" s="19"/>
      <c r="B9" s="19"/>
      <c r="C9" s="17"/>
      <c r="D9" s="17"/>
      <c r="E9" s="20"/>
      <c r="F9" s="20"/>
      <c r="G9" s="64"/>
      <c r="H9" s="66"/>
    </row>
    <row r="10" spans="1:8" ht="19.5" customHeight="1" hidden="1">
      <c r="A10" s="19"/>
      <c r="B10" s="19"/>
      <c r="C10" s="17"/>
      <c r="D10" s="17"/>
      <c r="E10" s="20"/>
      <c r="F10" s="20"/>
      <c r="G10" s="64"/>
      <c r="H10" s="66"/>
    </row>
    <row r="11" spans="1:8" ht="15.75" hidden="1">
      <c r="A11" s="19"/>
      <c r="B11" s="19"/>
      <c r="C11" s="17"/>
      <c r="D11" s="17"/>
      <c r="E11" s="20"/>
      <c r="F11" s="20"/>
      <c r="G11" s="64"/>
      <c r="H11" s="66"/>
    </row>
    <row r="12" spans="1:8" ht="15.75" hidden="1">
      <c r="A12" s="19"/>
      <c r="B12" s="19"/>
      <c r="C12" s="17"/>
      <c r="D12" s="17"/>
      <c r="E12" s="20"/>
      <c r="F12" s="20"/>
      <c r="G12" s="64"/>
      <c r="H12" s="66"/>
    </row>
    <row r="13" spans="1:8" ht="15.75" hidden="1">
      <c r="A13" s="19"/>
      <c r="B13" s="19"/>
      <c r="C13" s="17"/>
      <c r="D13" s="17"/>
      <c r="E13" s="20"/>
      <c r="F13" s="20"/>
      <c r="G13" s="64"/>
      <c r="H13" s="66"/>
    </row>
    <row r="14" spans="1:8" ht="15.75" hidden="1">
      <c r="A14" s="19"/>
      <c r="B14" s="21"/>
      <c r="C14" s="22"/>
      <c r="D14" s="22"/>
      <c r="E14" s="20"/>
      <c r="F14" s="20"/>
      <c r="G14" s="65"/>
      <c r="H14" s="66"/>
    </row>
    <row r="15" spans="1:8" ht="15.75">
      <c r="A15" s="12"/>
      <c r="B15" s="12"/>
      <c r="C15" s="12"/>
      <c r="D15" s="12"/>
      <c r="E15" s="12"/>
      <c r="F15" s="12"/>
      <c r="G15" s="12"/>
      <c r="H15" s="12"/>
    </row>
    <row r="16" spans="1:8" ht="15.75">
      <c r="A16" s="12"/>
      <c r="B16" s="12"/>
      <c r="C16" s="12"/>
      <c r="D16" s="12"/>
      <c r="E16" s="12"/>
      <c r="F16" s="12"/>
      <c r="G16" s="12"/>
      <c r="H16" s="12"/>
    </row>
    <row r="17" spans="1:8" ht="15.75">
      <c r="A17" s="12"/>
      <c r="B17" s="12"/>
      <c r="C17" s="12"/>
      <c r="D17" s="12"/>
      <c r="E17" s="12"/>
      <c r="F17" s="12"/>
      <c r="G17" s="12"/>
      <c r="H17" s="12"/>
    </row>
    <row r="18" spans="1:8" ht="15" customHeight="1">
      <c r="A18" s="24"/>
      <c r="B18" s="12"/>
      <c r="C18" s="12"/>
      <c r="D18" s="12"/>
      <c r="E18" s="114"/>
      <c r="F18" s="114"/>
      <c r="G18" s="114"/>
      <c r="H18" s="12"/>
    </row>
    <row r="19" spans="1:8" ht="15.75">
      <c r="A19" s="2" t="s">
        <v>11</v>
      </c>
      <c r="B19" s="2"/>
      <c r="C19" s="2"/>
      <c r="D19" s="2"/>
      <c r="E19" s="12"/>
      <c r="F19" s="12"/>
      <c r="G19" s="26"/>
      <c r="H19" s="12"/>
    </row>
    <row r="20" spans="1:256" ht="15.75">
      <c r="A20" s="2"/>
      <c r="B20" s="2"/>
      <c r="C20" s="2"/>
      <c r="D20" s="2"/>
      <c r="E20" s="12"/>
      <c r="F20" s="12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8" ht="15.75">
      <c r="A21" s="2"/>
      <c r="B21" s="2"/>
      <c r="C21" s="2"/>
      <c r="D21" s="2"/>
      <c r="E21" s="12"/>
      <c r="F21" s="12"/>
      <c r="G21" s="12"/>
      <c r="H21" s="12"/>
    </row>
  </sheetData>
  <sheetProtection selectLockedCells="1" selectUnlockedCells="1"/>
  <mergeCells count="4">
    <mergeCell ref="A1:H1"/>
    <mergeCell ref="A2:G2"/>
    <mergeCell ref="A4:G4"/>
    <mergeCell ref="E18:G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3"/>
  <sheetViews>
    <sheetView workbookViewId="0" topLeftCell="A1">
      <selection activeCell="H8" sqref="H8"/>
    </sheetView>
  </sheetViews>
  <sheetFormatPr defaultColWidth="9.00390625" defaultRowHeight="12.75"/>
  <cols>
    <col min="1" max="1" width="4.28125" style="14" customWidth="1"/>
    <col min="2" max="2" width="36.28125" style="14" customWidth="1"/>
    <col min="3" max="3" width="7.57421875" style="14" customWidth="1"/>
    <col min="4" max="4" width="12.28125" style="14" customWidth="1"/>
    <col min="5" max="5" width="10.7109375" style="14" customWidth="1"/>
    <col min="6" max="6" width="13.57421875" style="14" customWidth="1"/>
    <col min="7" max="7" width="13.421875" style="14" customWidth="1"/>
    <col min="8" max="8" width="13.57421875" style="14" customWidth="1"/>
    <col min="9" max="16384" width="9.00390625" style="14" customWidth="1"/>
  </cols>
  <sheetData>
    <row r="1" spans="1:7" ht="15.75">
      <c r="A1" s="111" t="s">
        <v>54</v>
      </c>
      <c r="B1" s="111"/>
      <c r="C1" s="111"/>
      <c r="D1" s="111"/>
      <c r="E1" s="111"/>
      <c r="F1" s="111"/>
      <c r="G1" s="111"/>
    </row>
    <row r="2" spans="1:7" ht="15" customHeight="1">
      <c r="A2" s="112" t="s">
        <v>59</v>
      </c>
      <c r="B2" s="112"/>
      <c r="C2" s="112"/>
      <c r="D2" s="112"/>
      <c r="E2" s="112"/>
      <c r="F2" s="112"/>
      <c r="G2" s="12"/>
    </row>
    <row r="3" spans="1:7" ht="11.25" customHeight="1">
      <c r="A3" s="12"/>
      <c r="B3" s="12"/>
      <c r="C3" s="12"/>
      <c r="D3" s="12"/>
      <c r="E3" s="12"/>
      <c r="F3" s="12"/>
      <c r="G3" s="12"/>
    </row>
    <row r="4" spans="1:7" ht="17.25" customHeight="1">
      <c r="A4" s="110" t="s">
        <v>46</v>
      </c>
      <c r="B4" s="110"/>
      <c r="C4" s="110"/>
      <c r="D4" s="110"/>
      <c r="E4" s="110"/>
      <c r="F4" s="110"/>
      <c r="G4" s="16"/>
    </row>
    <row r="5" spans="1:7" ht="47.25">
      <c r="A5" s="17" t="s">
        <v>9</v>
      </c>
      <c r="B5" s="17" t="s">
        <v>0</v>
      </c>
      <c r="C5" s="17" t="s">
        <v>1</v>
      </c>
      <c r="D5" s="17" t="s">
        <v>47</v>
      </c>
      <c r="E5" s="17" t="s">
        <v>48</v>
      </c>
      <c r="F5" s="63" t="s">
        <v>39</v>
      </c>
      <c r="G5" s="66" t="s">
        <v>2</v>
      </c>
    </row>
    <row r="6" spans="1:7" ht="15.75">
      <c r="A6" s="17" t="s">
        <v>3</v>
      </c>
      <c r="B6" s="18" t="s">
        <v>4</v>
      </c>
      <c r="C6" s="17" t="s">
        <v>5</v>
      </c>
      <c r="D6" s="17" t="s">
        <v>6</v>
      </c>
      <c r="E6" s="17" t="s">
        <v>7</v>
      </c>
      <c r="F6" s="63">
        <v>6</v>
      </c>
      <c r="G6" s="66">
        <v>7</v>
      </c>
    </row>
    <row r="7" spans="1:7" ht="93" customHeight="1">
      <c r="A7" s="17">
        <v>1</v>
      </c>
      <c r="B7" s="119" t="s">
        <v>60</v>
      </c>
      <c r="C7" s="17">
        <v>22202</v>
      </c>
      <c r="D7" s="121" t="s">
        <v>61</v>
      </c>
      <c r="E7" s="122">
        <v>20</v>
      </c>
      <c r="F7" s="123">
        <v>718</v>
      </c>
      <c r="G7" s="124">
        <f>E7*F7</f>
        <v>14360</v>
      </c>
    </row>
    <row r="8" spans="1:7" ht="97.5" customHeight="1">
      <c r="A8" s="17">
        <v>2</v>
      </c>
      <c r="B8" s="119" t="s">
        <v>62</v>
      </c>
      <c r="C8" s="17">
        <v>22202</v>
      </c>
      <c r="D8" s="121" t="s">
        <v>61</v>
      </c>
      <c r="E8" s="125">
        <v>5</v>
      </c>
      <c r="F8" s="124">
        <v>23000</v>
      </c>
      <c r="G8" s="124">
        <f>E8*F8</f>
        <v>115000</v>
      </c>
    </row>
    <row r="9" spans="1:7" ht="43.5" customHeight="1">
      <c r="A9" s="17">
        <v>3</v>
      </c>
      <c r="B9" s="120" t="s">
        <v>63</v>
      </c>
      <c r="C9" s="17">
        <v>22202</v>
      </c>
      <c r="D9" s="121" t="s">
        <v>61</v>
      </c>
      <c r="E9" s="125">
        <v>2</v>
      </c>
      <c r="F9" s="124">
        <v>35000</v>
      </c>
      <c r="G9" s="124">
        <f>E9*F9</f>
        <v>70000</v>
      </c>
    </row>
    <row r="10" spans="1:7" ht="31.5">
      <c r="A10" s="19"/>
      <c r="B10" s="10" t="s">
        <v>64</v>
      </c>
      <c r="C10" s="17"/>
      <c r="D10" s="20"/>
      <c r="E10" s="20"/>
      <c r="F10" s="64"/>
      <c r="G10" s="68">
        <f>G7+G8+G9</f>
        <v>199360</v>
      </c>
    </row>
    <row r="11" spans="1:7" ht="15.75" hidden="1">
      <c r="A11" s="19"/>
      <c r="B11" s="19"/>
      <c r="C11" s="17"/>
      <c r="D11" s="20"/>
      <c r="E11" s="20"/>
      <c r="F11" s="64"/>
      <c r="G11" s="66"/>
    </row>
    <row r="12" spans="1:7" ht="19.5" customHeight="1" hidden="1">
      <c r="A12" s="19"/>
      <c r="B12" s="19"/>
      <c r="C12" s="17"/>
      <c r="D12" s="20"/>
      <c r="E12" s="20"/>
      <c r="F12" s="64"/>
      <c r="G12" s="66"/>
    </row>
    <row r="13" spans="1:7" ht="15.75" hidden="1">
      <c r="A13" s="19"/>
      <c r="B13" s="19"/>
      <c r="C13" s="17"/>
      <c r="D13" s="20"/>
      <c r="E13" s="20"/>
      <c r="F13" s="64"/>
      <c r="G13" s="66"/>
    </row>
    <row r="14" spans="1:7" ht="15.75" hidden="1">
      <c r="A14" s="19"/>
      <c r="B14" s="19"/>
      <c r="C14" s="17"/>
      <c r="D14" s="20"/>
      <c r="E14" s="20"/>
      <c r="F14" s="64"/>
      <c r="G14" s="66"/>
    </row>
    <row r="15" spans="1:7" ht="15.75" hidden="1">
      <c r="A15" s="19"/>
      <c r="B15" s="19"/>
      <c r="C15" s="17"/>
      <c r="D15" s="20"/>
      <c r="E15" s="20"/>
      <c r="F15" s="64"/>
      <c r="G15" s="66"/>
    </row>
    <row r="16" spans="1:7" ht="15.75" hidden="1">
      <c r="A16" s="19"/>
      <c r="B16" s="21"/>
      <c r="C16" s="22"/>
      <c r="D16" s="20"/>
      <c r="E16" s="20"/>
      <c r="F16" s="65"/>
      <c r="G16" s="66"/>
    </row>
    <row r="17" spans="1:7" ht="15.75">
      <c r="A17" s="12"/>
      <c r="B17" s="12"/>
      <c r="C17" s="12"/>
      <c r="D17" s="12"/>
      <c r="E17" s="12"/>
      <c r="F17" s="12"/>
      <c r="G17" s="12"/>
    </row>
    <row r="18" spans="1:7" ht="15.75">
      <c r="A18" s="12"/>
      <c r="B18" s="12"/>
      <c r="C18" s="12"/>
      <c r="D18" s="12"/>
      <c r="E18" s="12"/>
      <c r="F18" s="12"/>
      <c r="G18" s="12"/>
    </row>
    <row r="19" spans="1:7" ht="15.75">
      <c r="A19" s="12"/>
      <c r="B19" s="12"/>
      <c r="C19" s="12"/>
      <c r="D19" s="12"/>
      <c r="E19" s="12"/>
      <c r="F19" s="12"/>
      <c r="G19" s="12"/>
    </row>
    <row r="20" spans="1:7" ht="15" customHeight="1">
      <c r="A20" s="24"/>
      <c r="B20" s="12"/>
      <c r="C20" s="12"/>
      <c r="D20" s="114"/>
      <c r="E20" s="114"/>
      <c r="F20" s="114"/>
      <c r="G20" s="12"/>
    </row>
    <row r="21" spans="1:7" ht="15.75">
      <c r="A21" s="2" t="s">
        <v>11</v>
      </c>
      <c r="B21" s="2"/>
      <c r="C21" s="2"/>
      <c r="D21" s="12"/>
      <c r="E21" s="12"/>
      <c r="F21" s="26"/>
      <c r="G21" s="12"/>
    </row>
    <row r="22" spans="1:255" ht="15.75">
      <c r="A22" s="2"/>
      <c r="B22" s="2"/>
      <c r="C22" s="2"/>
      <c r="D22" s="12"/>
      <c r="E22" s="1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7" ht="15.75">
      <c r="A23" s="2"/>
      <c r="B23" s="2"/>
      <c r="C23" s="2"/>
      <c r="D23" s="12"/>
      <c r="E23" s="12"/>
      <c r="F23" s="12"/>
      <c r="G23" s="12"/>
    </row>
  </sheetData>
  <sheetProtection selectLockedCells="1" selectUnlockedCells="1"/>
  <mergeCells count="4">
    <mergeCell ref="A1:G1"/>
    <mergeCell ref="A2:F2"/>
    <mergeCell ref="A4:F4"/>
    <mergeCell ref="D20:F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3"/>
  <sheetViews>
    <sheetView workbookViewId="0" topLeftCell="A1">
      <selection activeCell="A5" sqref="A5:G10"/>
    </sheetView>
  </sheetViews>
  <sheetFormatPr defaultColWidth="9.00390625" defaultRowHeight="12.75"/>
  <cols>
    <col min="1" max="1" width="4.28125" style="14" customWidth="1"/>
    <col min="2" max="2" width="36.28125" style="14" customWidth="1"/>
    <col min="3" max="3" width="7.57421875" style="14" customWidth="1"/>
    <col min="4" max="4" width="12.28125" style="14" customWidth="1"/>
    <col min="5" max="5" width="10.7109375" style="14" customWidth="1"/>
    <col min="6" max="6" width="13.57421875" style="14" customWidth="1"/>
    <col min="7" max="7" width="15.421875" style="14" customWidth="1"/>
    <col min="8" max="8" width="13.57421875" style="14" customWidth="1"/>
    <col min="9" max="16384" width="9.00390625" style="14" customWidth="1"/>
  </cols>
  <sheetData>
    <row r="1" spans="1:7" ht="15.75">
      <c r="A1" s="111" t="s">
        <v>54</v>
      </c>
      <c r="B1" s="111"/>
      <c r="C1" s="111"/>
      <c r="D1" s="111"/>
      <c r="E1" s="111"/>
      <c r="F1" s="111"/>
      <c r="G1" s="111"/>
    </row>
    <row r="2" spans="1:7" ht="15" customHeight="1">
      <c r="A2" s="112" t="s">
        <v>65</v>
      </c>
      <c r="B2" s="112"/>
      <c r="C2" s="112"/>
      <c r="D2" s="112"/>
      <c r="E2" s="112"/>
      <c r="F2" s="112"/>
      <c r="G2" s="12"/>
    </row>
    <row r="3" spans="1:7" ht="11.25" customHeight="1">
      <c r="A3" s="12"/>
      <c r="B3" s="12"/>
      <c r="C3" s="12"/>
      <c r="D3" s="12"/>
      <c r="E3" s="12"/>
      <c r="F3" s="12"/>
      <c r="G3" s="12"/>
    </row>
    <row r="4" spans="1:7" ht="17.25" customHeight="1">
      <c r="A4" s="110" t="s">
        <v>46</v>
      </c>
      <c r="B4" s="110"/>
      <c r="C4" s="110"/>
      <c r="D4" s="110"/>
      <c r="E4" s="110"/>
      <c r="F4" s="110"/>
      <c r="G4" s="16"/>
    </row>
    <row r="5" spans="1:7" ht="47.25">
      <c r="A5" s="17" t="s">
        <v>9</v>
      </c>
      <c r="B5" s="17" t="s">
        <v>0</v>
      </c>
      <c r="C5" s="17" t="s">
        <v>1</v>
      </c>
      <c r="D5" s="17" t="s">
        <v>47</v>
      </c>
      <c r="E5" s="17" t="s">
        <v>48</v>
      </c>
      <c r="F5" s="63" t="s">
        <v>39</v>
      </c>
      <c r="G5" s="66" t="s">
        <v>2</v>
      </c>
    </row>
    <row r="6" spans="1:7" ht="15.75">
      <c r="A6" s="17" t="s">
        <v>3</v>
      </c>
      <c r="B6" s="18" t="s">
        <v>4</v>
      </c>
      <c r="C6" s="17" t="s">
        <v>5</v>
      </c>
      <c r="D6" s="17" t="s">
        <v>6</v>
      </c>
      <c r="E6" s="17" t="s">
        <v>7</v>
      </c>
      <c r="F6" s="63">
        <v>6</v>
      </c>
      <c r="G6" s="66">
        <v>7</v>
      </c>
    </row>
    <row r="7" spans="1:7" ht="72.75" customHeight="1">
      <c r="A7" s="17">
        <v>1</v>
      </c>
      <c r="B7" s="126" t="s">
        <v>66</v>
      </c>
      <c r="C7" s="17">
        <v>22302</v>
      </c>
      <c r="D7" s="121" t="s">
        <v>67</v>
      </c>
      <c r="E7" s="122">
        <v>4236.12</v>
      </c>
      <c r="F7" s="123">
        <v>278.72</v>
      </c>
      <c r="G7" s="124">
        <f>E7*F7</f>
        <v>1180691.3664000002</v>
      </c>
    </row>
    <row r="8" spans="1:7" ht="97.5" customHeight="1">
      <c r="A8" s="17">
        <v>2</v>
      </c>
      <c r="B8" s="126" t="s">
        <v>68</v>
      </c>
      <c r="C8" s="17">
        <v>22302</v>
      </c>
      <c r="D8" s="128" t="s">
        <v>70</v>
      </c>
      <c r="E8" s="122">
        <v>1815</v>
      </c>
      <c r="F8" s="123">
        <v>5641.5</v>
      </c>
      <c r="G8" s="124">
        <f>E8*F8</f>
        <v>10239322.5</v>
      </c>
    </row>
    <row r="9" spans="1:7" ht="43.5" customHeight="1">
      <c r="A9" s="17">
        <v>3</v>
      </c>
      <c r="B9" s="127" t="s">
        <v>69</v>
      </c>
      <c r="C9" s="17">
        <v>22302</v>
      </c>
      <c r="D9" s="128" t="s">
        <v>71</v>
      </c>
      <c r="E9" s="122">
        <v>300000</v>
      </c>
      <c r="F9" s="123">
        <v>2.04</v>
      </c>
      <c r="G9" s="124">
        <f>E9*F9</f>
        <v>612000</v>
      </c>
    </row>
    <row r="10" spans="1:7" ht="31.5">
      <c r="A10" s="19"/>
      <c r="B10" s="10" t="s">
        <v>72</v>
      </c>
      <c r="C10" s="17"/>
      <c r="D10" s="20"/>
      <c r="E10" s="20"/>
      <c r="F10" s="64"/>
      <c r="G10" s="68">
        <f>G7+G8+G9</f>
        <v>12032013.8664</v>
      </c>
    </row>
    <row r="11" spans="1:7" ht="15.75" hidden="1">
      <c r="A11" s="19"/>
      <c r="B11" s="19"/>
      <c r="C11" s="17"/>
      <c r="D11" s="20"/>
      <c r="E11" s="20"/>
      <c r="F11" s="64"/>
      <c r="G11" s="66"/>
    </row>
    <row r="12" spans="1:7" ht="19.5" customHeight="1" hidden="1">
      <c r="A12" s="19"/>
      <c r="B12" s="19"/>
      <c r="C12" s="17"/>
      <c r="D12" s="20"/>
      <c r="E12" s="20"/>
      <c r="F12" s="64"/>
      <c r="G12" s="66"/>
    </row>
    <row r="13" spans="1:7" ht="15.75" hidden="1">
      <c r="A13" s="19"/>
      <c r="B13" s="19"/>
      <c r="C13" s="17"/>
      <c r="D13" s="20"/>
      <c r="E13" s="20"/>
      <c r="F13" s="64"/>
      <c r="G13" s="66"/>
    </row>
    <row r="14" spans="1:7" ht="15.75" hidden="1">
      <c r="A14" s="19"/>
      <c r="B14" s="19"/>
      <c r="C14" s="17"/>
      <c r="D14" s="20"/>
      <c r="E14" s="20"/>
      <c r="F14" s="64"/>
      <c r="G14" s="66"/>
    </row>
    <row r="15" spans="1:7" ht="15.75" hidden="1">
      <c r="A15" s="19"/>
      <c r="B15" s="19"/>
      <c r="C15" s="17"/>
      <c r="D15" s="20"/>
      <c r="E15" s="20"/>
      <c r="F15" s="64"/>
      <c r="G15" s="66"/>
    </row>
    <row r="16" spans="1:7" ht="15.75" hidden="1">
      <c r="A16" s="19"/>
      <c r="B16" s="21"/>
      <c r="C16" s="22"/>
      <c r="D16" s="20"/>
      <c r="E16" s="20"/>
      <c r="F16" s="65"/>
      <c r="G16" s="66"/>
    </row>
    <row r="17" spans="1:7" ht="15.75">
      <c r="A17" s="12"/>
      <c r="B17" s="12"/>
      <c r="C17" s="12"/>
      <c r="D17" s="12"/>
      <c r="E17" s="12"/>
      <c r="F17" s="12"/>
      <c r="G17" s="12"/>
    </row>
    <row r="18" spans="1:7" ht="15.75">
      <c r="A18" s="12"/>
      <c r="B18" s="12"/>
      <c r="C18" s="12"/>
      <c r="D18" s="12"/>
      <c r="E18" s="12"/>
      <c r="F18" s="12"/>
      <c r="G18" s="12"/>
    </row>
    <row r="19" spans="1:7" ht="15.75">
      <c r="A19" s="12"/>
      <c r="B19" s="12"/>
      <c r="C19" s="12"/>
      <c r="D19" s="12"/>
      <c r="E19" s="12"/>
      <c r="F19" s="12"/>
      <c r="G19" s="12"/>
    </row>
    <row r="20" spans="1:7" ht="15" customHeight="1">
      <c r="A20" s="24"/>
      <c r="B20" s="12"/>
      <c r="C20" s="12"/>
      <c r="D20" s="114"/>
      <c r="E20" s="114"/>
      <c r="F20" s="114"/>
      <c r="G20" s="12"/>
    </row>
    <row r="21" spans="1:7" ht="15.75">
      <c r="A21" s="2" t="s">
        <v>11</v>
      </c>
      <c r="B21" s="2"/>
      <c r="C21" s="2"/>
      <c r="D21" s="12"/>
      <c r="E21" s="12"/>
      <c r="F21" s="26"/>
      <c r="G21" s="12"/>
    </row>
    <row r="22" spans="1:255" ht="15.75">
      <c r="A22" s="2"/>
      <c r="B22" s="2"/>
      <c r="C22" s="2"/>
      <c r="D22" s="12"/>
      <c r="E22" s="1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7" ht="15.75">
      <c r="A23" s="2"/>
      <c r="B23" s="2"/>
      <c r="C23" s="2"/>
      <c r="D23" s="12"/>
      <c r="E23" s="12"/>
      <c r="F23" s="12"/>
      <c r="G23" s="12"/>
    </row>
  </sheetData>
  <sheetProtection selectLockedCells="1" selectUnlockedCells="1"/>
  <mergeCells count="4">
    <mergeCell ref="A1:G1"/>
    <mergeCell ref="A2:F2"/>
    <mergeCell ref="A4:F4"/>
    <mergeCell ref="D20:F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A9" sqref="A9:G13"/>
    </sheetView>
  </sheetViews>
  <sheetFormatPr defaultColWidth="9.140625" defaultRowHeight="12.75"/>
  <cols>
    <col min="1" max="1" width="5.140625" style="1" customWidth="1"/>
    <col min="2" max="2" width="35.140625" style="1" customWidth="1"/>
    <col min="3" max="3" width="9.7109375" style="1" customWidth="1"/>
    <col min="4" max="4" width="11.28125" style="1" customWidth="1"/>
    <col min="5" max="5" width="12.421875" style="1" customWidth="1"/>
    <col min="6" max="6" width="14.7109375" style="1" customWidth="1"/>
    <col min="7" max="7" width="13.00390625" style="1" customWidth="1"/>
  </cols>
  <sheetData>
    <row r="1" spans="1:7" ht="15.75">
      <c r="A1" s="111" t="s">
        <v>54</v>
      </c>
      <c r="B1" s="111"/>
      <c r="C1" s="111"/>
      <c r="D1" s="111"/>
      <c r="E1" s="111"/>
      <c r="F1" s="111"/>
      <c r="G1" s="111"/>
    </row>
    <row r="2" spans="1:7" ht="15" customHeight="1">
      <c r="A2" s="109" t="s">
        <v>53</v>
      </c>
      <c r="B2" s="109"/>
      <c r="C2" s="109"/>
      <c r="D2" s="109"/>
      <c r="E2" s="109"/>
      <c r="F2" s="109"/>
      <c r="G2" s="2"/>
    </row>
    <row r="3" spans="1:7" ht="15.75">
      <c r="A3" s="36"/>
      <c r="B3" s="37"/>
      <c r="C3" s="37"/>
      <c r="D3" s="37"/>
      <c r="E3" s="37"/>
      <c r="F3" s="37"/>
      <c r="G3" s="2"/>
    </row>
    <row r="4" spans="1:7" ht="12.75" customHeight="1">
      <c r="A4" s="110" t="s">
        <v>46</v>
      </c>
      <c r="B4" s="110"/>
      <c r="C4" s="110"/>
      <c r="D4" s="110"/>
      <c r="E4" s="110"/>
      <c r="F4" s="110"/>
      <c r="G4" s="4"/>
    </row>
    <row r="5" spans="1:7" ht="0.75" customHeight="1" hidden="1">
      <c r="A5" s="6"/>
      <c r="B5" s="38"/>
      <c r="C5" s="5"/>
      <c r="D5" s="5"/>
      <c r="E5" s="5"/>
      <c r="F5" s="5"/>
      <c r="G5" s="2"/>
    </row>
    <row r="6" spans="1:7" ht="15.75" hidden="1">
      <c r="A6" s="5"/>
      <c r="B6" s="5"/>
      <c r="C6" s="5"/>
      <c r="D6" s="5"/>
      <c r="E6" s="5"/>
      <c r="F6" s="5"/>
      <c r="G6" s="2"/>
    </row>
    <row r="7" spans="1:7" ht="15.75" hidden="1">
      <c r="A7" s="6"/>
      <c r="B7" s="6"/>
      <c r="C7" s="5"/>
      <c r="D7" s="7"/>
      <c r="E7" s="9"/>
      <c r="F7" s="9"/>
      <c r="G7" s="2"/>
    </row>
    <row r="8" spans="1:7" ht="15" hidden="1">
      <c r="A8" s="2"/>
      <c r="B8" s="2"/>
      <c r="C8" s="2"/>
      <c r="D8" s="2"/>
      <c r="E8" s="2"/>
      <c r="F8" s="2"/>
      <c r="G8" s="2"/>
    </row>
    <row r="9" spans="1:7" ht="31.5">
      <c r="A9" s="17" t="s">
        <v>9</v>
      </c>
      <c r="B9" s="17" t="s">
        <v>0</v>
      </c>
      <c r="C9" s="17" t="s">
        <v>1</v>
      </c>
      <c r="D9" s="17" t="s">
        <v>47</v>
      </c>
      <c r="E9" s="17" t="s">
        <v>48</v>
      </c>
      <c r="F9" s="63" t="s">
        <v>39</v>
      </c>
      <c r="G9" s="66" t="s">
        <v>2</v>
      </c>
    </row>
    <row r="10" spans="1:7" ht="15.75">
      <c r="A10" s="17" t="s">
        <v>3</v>
      </c>
      <c r="B10" s="18" t="s">
        <v>4</v>
      </c>
      <c r="C10" s="17" t="s">
        <v>5</v>
      </c>
      <c r="D10" s="17" t="s">
        <v>6</v>
      </c>
      <c r="E10" s="17" t="s">
        <v>7</v>
      </c>
      <c r="F10" s="63">
        <v>6</v>
      </c>
      <c r="G10" s="66">
        <v>7</v>
      </c>
    </row>
    <row r="11" spans="1:7" ht="31.5">
      <c r="A11" s="17">
        <v>1</v>
      </c>
      <c r="B11" s="127" t="s">
        <v>73</v>
      </c>
      <c r="C11" s="17">
        <v>22302</v>
      </c>
      <c r="D11" s="128" t="s">
        <v>74</v>
      </c>
      <c r="E11" s="122">
        <v>91.23</v>
      </c>
      <c r="F11" s="129">
        <v>1500</v>
      </c>
      <c r="G11" s="124">
        <f>E11*F11</f>
        <v>136845</v>
      </c>
    </row>
    <row r="12" spans="1:7" ht="84" customHeight="1">
      <c r="A12" s="17">
        <v>2</v>
      </c>
      <c r="B12" s="127" t="s">
        <v>75</v>
      </c>
      <c r="C12" s="17">
        <v>22302</v>
      </c>
      <c r="D12" s="128" t="s">
        <v>76</v>
      </c>
      <c r="E12" s="122">
        <v>12</v>
      </c>
      <c r="F12" s="129">
        <v>20000</v>
      </c>
      <c r="G12" s="124">
        <f>E12*F12</f>
        <v>240000</v>
      </c>
    </row>
    <row r="13" spans="1:7" ht="110.25">
      <c r="A13" s="17">
        <v>3</v>
      </c>
      <c r="B13" s="127" t="s">
        <v>77</v>
      </c>
      <c r="C13" s="17">
        <v>22302</v>
      </c>
      <c r="D13" s="128" t="s">
        <v>76</v>
      </c>
      <c r="E13" s="122">
        <v>7</v>
      </c>
      <c r="F13" s="129">
        <v>12200</v>
      </c>
      <c r="G13" s="124">
        <f>E13*F13</f>
        <v>85400</v>
      </c>
    </row>
    <row r="14" spans="1:7" ht="47.25">
      <c r="A14" s="19"/>
      <c r="B14" s="10" t="s">
        <v>78</v>
      </c>
      <c r="C14" s="17"/>
      <c r="D14" s="20"/>
      <c r="E14" s="20"/>
      <c r="F14" s="64"/>
      <c r="G14" s="68">
        <f>G11+G12+G13</f>
        <v>462245</v>
      </c>
    </row>
    <row r="18" ht="15">
      <c r="A18" s="2" t="s">
        <v>11</v>
      </c>
    </row>
    <row r="43" spans="2:4" ht="15.75">
      <c r="B43" s="2"/>
      <c r="C43" s="2"/>
      <c r="D43" s="12"/>
    </row>
  </sheetData>
  <sheetProtection selectLockedCells="1" selectUnlockedCells="1"/>
  <mergeCells count="3">
    <mergeCell ref="A2:F2"/>
    <mergeCell ref="A4:F4"/>
    <mergeCell ref="A1:G1"/>
  </mergeCells>
  <printOptions/>
  <pageMargins left="0.7479166666666667" right="0.14027777777777778" top="0.9840277777777777" bottom="0.5201388888888889" header="0.5118055555555555" footer="0.5118055555555555"/>
  <pageSetup fitToHeight="1" fitToWidth="1"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5">
      <selection activeCell="A39" sqref="A39:B39"/>
    </sheetView>
  </sheetViews>
  <sheetFormatPr defaultColWidth="9.140625" defaultRowHeight="12.75"/>
  <cols>
    <col min="1" max="1" width="5.140625" style="1" customWidth="1"/>
    <col min="2" max="2" width="35.140625" style="1" customWidth="1"/>
    <col min="3" max="3" width="9.7109375" style="1" customWidth="1"/>
    <col min="4" max="4" width="11.28125" style="1" customWidth="1"/>
    <col min="5" max="5" width="12.421875" style="1" customWidth="1"/>
    <col min="6" max="6" width="11.00390625" style="1" customWidth="1"/>
    <col min="7" max="7" width="13.00390625" style="1" customWidth="1"/>
  </cols>
  <sheetData>
    <row r="1" spans="1:7" ht="15.75">
      <c r="A1" s="111" t="s">
        <v>54</v>
      </c>
      <c r="B1" s="111"/>
      <c r="C1" s="111"/>
      <c r="D1" s="111"/>
      <c r="E1" s="111"/>
      <c r="F1" s="111"/>
      <c r="G1" s="111"/>
    </row>
    <row r="2" spans="1:7" ht="15" customHeight="1">
      <c r="A2" s="109" t="s">
        <v>13</v>
      </c>
      <c r="B2" s="109"/>
      <c r="C2" s="109"/>
      <c r="D2" s="109"/>
      <c r="E2" s="109"/>
      <c r="F2" s="109"/>
      <c r="G2" s="2"/>
    </row>
    <row r="3" spans="1:7" ht="15.75">
      <c r="A3" s="36"/>
      <c r="B3" s="37"/>
      <c r="C3" s="37"/>
      <c r="D3" s="37"/>
      <c r="E3" s="37"/>
      <c r="F3" s="37"/>
      <c r="G3" s="2"/>
    </row>
    <row r="4" spans="1:7" ht="12.75" customHeight="1">
      <c r="A4" s="110" t="s">
        <v>46</v>
      </c>
      <c r="B4" s="110"/>
      <c r="C4" s="110"/>
      <c r="D4" s="110"/>
      <c r="E4" s="110"/>
      <c r="F4" s="110"/>
      <c r="G4" s="4"/>
    </row>
    <row r="5" spans="1:7" ht="0.75" customHeight="1" hidden="1">
      <c r="A5" s="6"/>
      <c r="B5" s="38"/>
      <c r="C5" s="5"/>
      <c r="D5" s="5"/>
      <c r="E5" s="5"/>
      <c r="F5" s="5"/>
      <c r="G5" s="2"/>
    </row>
    <row r="6" spans="1:7" ht="15.75" hidden="1">
      <c r="A6" s="5"/>
      <c r="B6" s="5"/>
      <c r="C6" s="5"/>
      <c r="D6" s="5"/>
      <c r="E6" s="5"/>
      <c r="F6" s="5"/>
      <c r="G6" s="2"/>
    </row>
    <row r="7" spans="1:7" ht="15.75" hidden="1">
      <c r="A7" s="6"/>
      <c r="B7" s="6"/>
      <c r="C7" s="5"/>
      <c r="D7" s="7"/>
      <c r="E7" s="9"/>
      <c r="F7" s="9"/>
      <c r="G7" s="2"/>
    </row>
    <row r="8" spans="1:7" ht="15" hidden="1">
      <c r="A8" s="2"/>
      <c r="B8" s="2"/>
      <c r="C8" s="2"/>
      <c r="D8" s="2"/>
      <c r="E8" s="2"/>
      <c r="F8" s="2"/>
      <c r="G8" s="2"/>
    </row>
    <row r="9" spans="1:7" ht="77.25" customHeight="1">
      <c r="A9" s="17" t="s">
        <v>9</v>
      </c>
      <c r="B9" s="17" t="s">
        <v>0</v>
      </c>
      <c r="C9" s="17" t="s">
        <v>1</v>
      </c>
      <c r="D9" s="17" t="s">
        <v>47</v>
      </c>
      <c r="E9" s="17" t="s">
        <v>48</v>
      </c>
      <c r="F9" s="63" t="s">
        <v>39</v>
      </c>
      <c r="G9" s="66" t="s">
        <v>2</v>
      </c>
    </row>
    <row r="10" spans="1:7" ht="15.75">
      <c r="A10" s="17" t="s">
        <v>3</v>
      </c>
      <c r="B10" s="18" t="s">
        <v>4</v>
      </c>
      <c r="C10" s="17" t="s">
        <v>5</v>
      </c>
      <c r="D10" s="89" t="s">
        <v>6</v>
      </c>
      <c r="E10" s="89" t="s">
        <v>7</v>
      </c>
      <c r="F10" s="90">
        <v>6</v>
      </c>
      <c r="G10" s="67">
        <v>7</v>
      </c>
    </row>
    <row r="11" spans="1:7" ht="51.75" customHeight="1">
      <c r="A11" s="17">
        <v>1</v>
      </c>
      <c r="B11" s="130" t="s">
        <v>79</v>
      </c>
      <c r="C11" s="63">
        <v>22602</v>
      </c>
      <c r="D11" s="121" t="s">
        <v>76</v>
      </c>
      <c r="E11" s="121">
        <v>12</v>
      </c>
      <c r="F11" s="129">
        <v>2084</v>
      </c>
      <c r="G11" s="124">
        <f>E11*F11</f>
        <v>25008</v>
      </c>
    </row>
    <row r="12" spans="1:7" ht="18.75" customHeight="1">
      <c r="A12" s="17">
        <v>2</v>
      </c>
      <c r="B12" s="133" t="s">
        <v>80</v>
      </c>
      <c r="C12" s="63">
        <v>22602</v>
      </c>
      <c r="D12" s="131" t="s">
        <v>76</v>
      </c>
      <c r="E12" s="131">
        <v>12</v>
      </c>
      <c r="F12" s="132">
        <v>625</v>
      </c>
      <c r="G12" s="124">
        <f>E12*F12</f>
        <v>7500</v>
      </c>
    </row>
    <row r="13" spans="1:7" ht="110.25" customHeight="1">
      <c r="A13" s="89">
        <v>3</v>
      </c>
      <c r="B13" s="130" t="s">
        <v>51</v>
      </c>
      <c r="C13" s="91">
        <v>22602</v>
      </c>
      <c r="D13" s="92" t="s">
        <v>50</v>
      </c>
      <c r="E13" s="72">
        <v>40</v>
      </c>
      <c r="F13" s="72">
        <v>3100</v>
      </c>
      <c r="G13" s="135">
        <f>E13*F13</f>
        <v>124000</v>
      </c>
    </row>
    <row r="14" spans="1:7" ht="78.75">
      <c r="A14" s="71">
        <v>4</v>
      </c>
      <c r="B14" s="133" t="s">
        <v>87</v>
      </c>
      <c r="C14" s="91">
        <v>22602</v>
      </c>
      <c r="D14" s="92" t="s">
        <v>50</v>
      </c>
      <c r="E14" s="72">
        <v>40</v>
      </c>
      <c r="F14" s="72">
        <v>2000</v>
      </c>
      <c r="G14" s="135">
        <f>E14*F14</f>
        <v>80000</v>
      </c>
    </row>
    <row r="15" spans="1:7" ht="47.25">
      <c r="A15" s="134">
        <v>5</v>
      </c>
      <c r="B15" s="136" t="s">
        <v>81</v>
      </c>
      <c r="C15" s="5">
        <v>22602</v>
      </c>
      <c r="D15" s="137" t="s">
        <v>76</v>
      </c>
      <c r="E15" s="138">
        <v>12</v>
      </c>
      <c r="F15" s="129">
        <v>13416</v>
      </c>
      <c r="G15" s="135">
        <f aca="true" t="shared" si="0" ref="G15:G38">E15*F15</f>
        <v>160992</v>
      </c>
    </row>
    <row r="16" spans="1:7" ht="81" customHeight="1">
      <c r="A16" s="5">
        <v>6</v>
      </c>
      <c r="B16" s="139" t="s">
        <v>82</v>
      </c>
      <c r="C16" s="5">
        <v>22602</v>
      </c>
      <c r="D16" s="137" t="s">
        <v>83</v>
      </c>
      <c r="E16" s="138">
        <v>1644</v>
      </c>
      <c r="F16" s="129">
        <v>12</v>
      </c>
      <c r="G16" s="135">
        <f t="shared" si="0"/>
        <v>19728</v>
      </c>
    </row>
    <row r="17" spans="1:7" s="40" customFormat="1" ht="63">
      <c r="A17" s="39">
        <v>7</v>
      </c>
      <c r="B17" s="85" t="s">
        <v>84</v>
      </c>
      <c r="C17" s="17">
        <v>22602</v>
      </c>
      <c r="D17" s="92" t="s">
        <v>76</v>
      </c>
      <c r="E17" s="72">
        <v>12</v>
      </c>
      <c r="F17" s="72">
        <v>24000</v>
      </c>
      <c r="G17" s="135">
        <f t="shared" si="0"/>
        <v>288000</v>
      </c>
    </row>
    <row r="18" spans="1:7" s="40" customFormat="1" ht="78.75">
      <c r="A18" s="39">
        <v>8</v>
      </c>
      <c r="B18" s="85" t="s">
        <v>85</v>
      </c>
      <c r="C18" s="17">
        <v>22602</v>
      </c>
      <c r="D18" s="92" t="s">
        <v>61</v>
      </c>
      <c r="E18" s="72">
        <v>1200</v>
      </c>
      <c r="F18" s="72">
        <v>40</v>
      </c>
      <c r="G18" s="135">
        <f t="shared" si="0"/>
        <v>48000</v>
      </c>
    </row>
    <row r="19" spans="1:7" s="40" customFormat="1" ht="63">
      <c r="A19" s="39">
        <v>9</v>
      </c>
      <c r="B19" s="130" t="s">
        <v>88</v>
      </c>
      <c r="C19" s="17">
        <v>22602</v>
      </c>
      <c r="D19" s="92" t="s">
        <v>50</v>
      </c>
      <c r="E19" s="72">
        <v>2</v>
      </c>
      <c r="F19" s="72">
        <v>35000</v>
      </c>
      <c r="G19" s="135">
        <f t="shared" si="0"/>
        <v>70000</v>
      </c>
    </row>
    <row r="20" spans="1:7" s="40" customFormat="1" ht="47.25">
      <c r="A20" s="39">
        <v>10</v>
      </c>
      <c r="B20" s="133" t="s">
        <v>86</v>
      </c>
      <c r="C20" s="17">
        <v>22602</v>
      </c>
      <c r="D20" s="92" t="s">
        <v>61</v>
      </c>
      <c r="E20" s="72">
        <v>2</v>
      </c>
      <c r="F20" s="72">
        <v>80000</v>
      </c>
      <c r="G20" s="135">
        <f t="shared" si="0"/>
        <v>160000</v>
      </c>
    </row>
    <row r="21" spans="1:7" ht="15.75" hidden="1">
      <c r="A21" s="6"/>
      <c r="B21" s="84"/>
      <c r="C21" s="17">
        <v>22602</v>
      </c>
      <c r="D21" s="93"/>
      <c r="E21" s="71"/>
      <c r="F21" s="71"/>
      <c r="G21" s="135">
        <f t="shared" si="0"/>
        <v>0</v>
      </c>
    </row>
    <row r="22" spans="1:9" ht="15.75" hidden="1">
      <c r="A22" s="6"/>
      <c r="B22" s="84"/>
      <c r="C22" s="17">
        <v>22602</v>
      </c>
      <c r="D22" s="93"/>
      <c r="E22" s="71"/>
      <c r="F22" s="71"/>
      <c r="G22" s="135">
        <f t="shared" si="0"/>
        <v>0</v>
      </c>
      <c r="I22" s="41"/>
    </row>
    <row r="23" spans="1:7" ht="15.75" hidden="1">
      <c r="A23" s="8"/>
      <c r="B23" s="84"/>
      <c r="C23" s="17">
        <v>22602</v>
      </c>
      <c r="D23" s="93"/>
      <c r="E23" s="71"/>
      <c r="F23" s="71"/>
      <c r="G23" s="135">
        <f t="shared" si="0"/>
        <v>0</v>
      </c>
    </row>
    <row r="24" spans="1:7" ht="15.75" hidden="1">
      <c r="A24" s="8"/>
      <c r="B24" s="84"/>
      <c r="C24" s="17">
        <v>22602</v>
      </c>
      <c r="D24" s="93"/>
      <c r="E24" s="71"/>
      <c r="F24" s="71"/>
      <c r="G24" s="135">
        <f t="shared" si="0"/>
        <v>0</v>
      </c>
    </row>
    <row r="25" spans="1:7" ht="10.5" customHeight="1" hidden="1">
      <c r="A25" s="8"/>
      <c r="B25" s="84"/>
      <c r="C25" s="17">
        <v>22602</v>
      </c>
      <c r="D25" s="93"/>
      <c r="E25" s="71"/>
      <c r="F25" s="71"/>
      <c r="G25" s="135">
        <f t="shared" si="0"/>
        <v>0</v>
      </c>
    </row>
    <row r="26" spans="1:7" ht="15.75" hidden="1">
      <c r="A26" s="8"/>
      <c r="B26" s="84"/>
      <c r="C26" s="17">
        <v>22602</v>
      </c>
      <c r="D26" s="93"/>
      <c r="E26" s="71"/>
      <c r="F26" s="71"/>
      <c r="G26" s="135">
        <f t="shared" si="0"/>
        <v>0</v>
      </c>
    </row>
    <row r="27" spans="1:7" ht="15.75" hidden="1">
      <c r="A27" s="8"/>
      <c r="B27" s="84"/>
      <c r="C27" s="17">
        <v>22602</v>
      </c>
      <c r="D27" s="93"/>
      <c r="E27" s="71"/>
      <c r="F27" s="71"/>
      <c r="G27" s="135">
        <f t="shared" si="0"/>
        <v>0</v>
      </c>
    </row>
    <row r="28" spans="1:7" ht="15.75" hidden="1">
      <c r="A28" s="8"/>
      <c r="B28" s="84"/>
      <c r="C28" s="17">
        <v>22602</v>
      </c>
      <c r="D28" s="93"/>
      <c r="E28" s="71"/>
      <c r="F28" s="71"/>
      <c r="G28" s="135">
        <f t="shared" si="0"/>
        <v>0</v>
      </c>
    </row>
    <row r="29" spans="1:7" s="40" customFormat="1" ht="15.75" hidden="1">
      <c r="A29" s="39"/>
      <c r="B29" s="85"/>
      <c r="C29" s="17">
        <v>22602</v>
      </c>
      <c r="D29" s="92"/>
      <c r="E29" s="72"/>
      <c r="F29" s="72"/>
      <c r="G29" s="135">
        <f t="shared" si="0"/>
        <v>0</v>
      </c>
    </row>
    <row r="30" spans="1:7" ht="15.75" hidden="1">
      <c r="A30" s="8"/>
      <c r="B30" s="84"/>
      <c r="C30" s="17">
        <v>22602</v>
      </c>
      <c r="D30" s="95"/>
      <c r="E30" s="71"/>
      <c r="F30" s="71"/>
      <c r="G30" s="135">
        <f t="shared" si="0"/>
        <v>0</v>
      </c>
    </row>
    <row r="31" spans="1:7" s="1" customFormat="1" ht="15.75" hidden="1">
      <c r="A31" s="8"/>
      <c r="B31" s="86"/>
      <c r="C31" s="17">
        <v>22602</v>
      </c>
      <c r="D31" s="93"/>
      <c r="E31" s="71"/>
      <c r="F31" s="71"/>
      <c r="G31" s="135">
        <f t="shared" si="0"/>
        <v>0</v>
      </c>
    </row>
    <row r="32" spans="1:7" s="1" customFormat="1" ht="15.75" hidden="1">
      <c r="A32" s="8"/>
      <c r="B32" s="86"/>
      <c r="C32" s="17">
        <v>22602</v>
      </c>
      <c r="D32" s="93"/>
      <c r="E32" s="71"/>
      <c r="F32" s="71"/>
      <c r="G32" s="135">
        <f t="shared" si="0"/>
        <v>0</v>
      </c>
    </row>
    <row r="33" spans="1:7" s="40" customFormat="1" ht="15.75" hidden="1">
      <c r="A33" s="39"/>
      <c r="B33" s="87"/>
      <c r="C33" s="17">
        <v>22602</v>
      </c>
      <c r="D33" s="92"/>
      <c r="E33" s="72"/>
      <c r="F33" s="72"/>
      <c r="G33" s="135">
        <f t="shared" si="0"/>
        <v>0</v>
      </c>
    </row>
    <row r="34" spans="1:7" s="40" customFormat="1" ht="15.75" hidden="1">
      <c r="A34" s="39"/>
      <c r="B34" s="87"/>
      <c r="C34" s="17">
        <v>22602</v>
      </c>
      <c r="D34" s="92"/>
      <c r="E34" s="72"/>
      <c r="F34" s="72"/>
      <c r="G34" s="135">
        <f t="shared" si="0"/>
        <v>0</v>
      </c>
    </row>
    <row r="35" spans="1:7" s="1" customFormat="1" ht="15.75" hidden="1">
      <c r="A35" s="8"/>
      <c r="B35" s="86"/>
      <c r="C35" s="17">
        <v>22602</v>
      </c>
      <c r="D35" s="93"/>
      <c r="E35" s="71"/>
      <c r="F35" s="71"/>
      <c r="G35" s="135">
        <f t="shared" si="0"/>
        <v>0</v>
      </c>
    </row>
    <row r="36" spans="1:7" s="1" customFormat="1" ht="15.75" hidden="1">
      <c r="A36" s="8"/>
      <c r="B36" s="86"/>
      <c r="C36" s="17">
        <v>22602</v>
      </c>
      <c r="D36" s="93"/>
      <c r="E36" s="71"/>
      <c r="F36" s="71"/>
      <c r="G36" s="135">
        <f t="shared" si="0"/>
        <v>0</v>
      </c>
    </row>
    <row r="37" spans="1:7" s="40" customFormat="1" ht="27.75" customHeight="1" hidden="1">
      <c r="A37" s="39"/>
      <c r="B37" s="87"/>
      <c r="C37" s="17">
        <v>22602</v>
      </c>
      <c r="D37" s="92"/>
      <c r="E37" s="72"/>
      <c r="F37" s="72"/>
      <c r="G37" s="135">
        <f t="shared" si="0"/>
        <v>0</v>
      </c>
    </row>
    <row r="38" spans="1:7" s="1" customFormat="1" ht="15.75" hidden="1">
      <c r="A38" s="8"/>
      <c r="B38" s="86"/>
      <c r="C38" s="17">
        <v>22602</v>
      </c>
      <c r="D38" s="93"/>
      <c r="E38" s="71"/>
      <c r="F38" s="71"/>
      <c r="G38" s="135">
        <f t="shared" si="0"/>
        <v>0</v>
      </c>
    </row>
    <row r="39" spans="1:7" s="1" customFormat="1" ht="31.5">
      <c r="A39" s="8"/>
      <c r="B39" s="88" t="s">
        <v>14</v>
      </c>
      <c r="C39" s="94"/>
      <c r="D39" s="96"/>
      <c r="E39" s="71"/>
      <c r="F39" s="71"/>
      <c r="G39" s="140">
        <f>G11+G12+G13+G14+G15+G16+G17+G18+G19+G20</f>
        <v>983228</v>
      </c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s="14" customFormat="1" ht="15" customHeight="1">
      <c r="A43" s="24"/>
      <c r="B43" s="12"/>
      <c r="C43" s="12"/>
      <c r="D43" s="25"/>
      <c r="E43" s="25"/>
      <c r="F43" s="25"/>
      <c r="G43" s="35"/>
    </row>
    <row r="44" spans="1:7" ht="15.75">
      <c r="A44" s="43"/>
      <c r="B44" s="2"/>
      <c r="C44" s="2"/>
      <c r="D44" s="2"/>
      <c r="E44" s="2"/>
      <c r="F44" s="13"/>
      <c r="G44" s="2"/>
    </row>
    <row r="45" spans="1:7" ht="15.75">
      <c r="A45" s="44"/>
      <c r="B45" s="2"/>
      <c r="C45" s="2"/>
      <c r="D45" s="2"/>
      <c r="E45" s="2"/>
      <c r="F45" s="2"/>
      <c r="G45" s="2"/>
    </row>
    <row r="47" spans="1:5" ht="15.75">
      <c r="A47" s="2" t="s">
        <v>11</v>
      </c>
      <c r="B47" s="2"/>
      <c r="C47" s="2"/>
      <c r="D47" s="12"/>
      <c r="E47" s="12"/>
    </row>
    <row r="48" spans="1:5" ht="15.75">
      <c r="A48" s="2"/>
      <c r="B48" s="2"/>
      <c r="C48" s="2"/>
      <c r="D48" s="12"/>
      <c r="E48" s="12"/>
    </row>
    <row r="49" spans="1:5" ht="15.75">
      <c r="A49" s="2"/>
      <c r="B49" s="2"/>
      <c r="C49" s="2"/>
      <c r="D49" s="12"/>
      <c r="E49" s="12"/>
    </row>
  </sheetData>
  <sheetProtection selectLockedCells="1" selectUnlockedCells="1"/>
  <mergeCells count="3">
    <mergeCell ref="A2:F2"/>
    <mergeCell ref="A4:F4"/>
    <mergeCell ref="A1:G1"/>
  </mergeCells>
  <printOptions/>
  <pageMargins left="0.7479166666666667" right="0.14027777777777778" top="0.9840277777777777" bottom="0.5201388888888889" header="0.5118055555555555" footer="0.5118055555555555"/>
  <pageSetup fitToHeight="1" fitToWidth="1"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3.8515625" style="33" customWidth="1"/>
    <col min="2" max="2" width="39.57421875" style="33" customWidth="1"/>
    <col min="3" max="4" width="9.00390625" style="33" customWidth="1"/>
    <col min="5" max="5" width="10.421875" style="33" customWidth="1"/>
    <col min="6" max="6" width="12.00390625" style="33" customWidth="1"/>
    <col min="7" max="7" width="14.00390625" style="33" customWidth="1"/>
    <col min="8" max="8" width="9.00390625" style="33" customWidth="1"/>
    <col min="9" max="9" width="13.7109375" style="33" customWidth="1"/>
    <col min="10" max="16384" width="9.00390625" style="33" customWidth="1"/>
  </cols>
  <sheetData>
    <row r="1" spans="1:8" ht="15.75">
      <c r="A1" s="111" t="s">
        <v>54</v>
      </c>
      <c r="B1" s="111"/>
      <c r="C1" s="111"/>
      <c r="D1" s="111"/>
      <c r="E1" s="111"/>
      <c r="F1" s="111"/>
      <c r="G1" s="111"/>
      <c r="H1" s="111"/>
    </row>
    <row r="2" spans="1:7" ht="15.75">
      <c r="A2" s="49" t="s">
        <v>17</v>
      </c>
      <c r="B2" s="49"/>
      <c r="C2" s="50"/>
      <c r="D2" s="50"/>
      <c r="E2" s="50"/>
      <c r="F2" s="50"/>
      <c r="G2" s="50"/>
    </row>
    <row r="3" spans="1:7" ht="15.75">
      <c r="A3" s="50"/>
      <c r="B3" s="50"/>
      <c r="C3" s="50"/>
      <c r="D3" s="50"/>
      <c r="E3" s="50"/>
      <c r="F3" s="50"/>
      <c r="G3" s="50"/>
    </row>
    <row r="4" spans="1:8" ht="18" customHeight="1">
      <c r="A4" s="110" t="s">
        <v>46</v>
      </c>
      <c r="B4" s="110"/>
      <c r="C4" s="110"/>
      <c r="D4" s="110"/>
      <c r="E4" s="110"/>
      <c r="F4" s="110"/>
      <c r="G4" s="110"/>
      <c r="H4" s="51"/>
    </row>
    <row r="5" spans="1:7" ht="58.5" customHeight="1">
      <c r="A5" s="61" t="s">
        <v>9</v>
      </c>
      <c r="B5" s="61" t="s">
        <v>0</v>
      </c>
      <c r="C5" s="61" t="s">
        <v>1</v>
      </c>
      <c r="D5" s="61" t="s">
        <v>90</v>
      </c>
      <c r="E5" s="61" t="s">
        <v>12</v>
      </c>
      <c r="F5" s="61" t="s">
        <v>18</v>
      </c>
      <c r="G5" s="61" t="s">
        <v>19</v>
      </c>
    </row>
    <row r="6" spans="1:7" ht="15.75">
      <c r="A6" s="62" t="s">
        <v>3</v>
      </c>
      <c r="B6" s="74" t="s">
        <v>4</v>
      </c>
      <c r="C6" s="61" t="s">
        <v>5</v>
      </c>
      <c r="D6" s="61">
        <v>4</v>
      </c>
      <c r="E6" s="61">
        <v>5</v>
      </c>
      <c r="F6" s="61">
        <v>6</v>
      </c>
      <c r="G6" s="61">
        <v>7</v>
      </c>
    </row>
    <row r="7" spans="1:7" ht="31.5">
      <c r="A7" s="62"/>
      <c r="B7" s="62" t="s">
        <v>33</v>
      </c>
      <c r="C7" s="61">
        <v>31002</v>
      </c>
      <c r="D7" s="61"/>
      <c r="E7" s="75"/>
      <c r="F7" s="75"/>
      <c r="G7" s="76"/>
    </row>
    <row r="8" spans="1:7" ht="15.75">
      <c r="A8" s="62">
        <v>1</v>
      </c>
      <c r="B8" s="62" t="s">
        <v>89</v>
      </c>
      <c r="C8" s="61">
        <v>31002</v>
      </c>
      <c r="D8" s="61" t="s">
        <v>61</v>
      </c>
      <c r="E8" s="75">
        <v>25</v>
      </c>
      <c r="F8" s="75">
        <v>2140</v>
      </c>
      <c r="G8" s="76">
        <v>53500</v>
      </c>
    </row>
    <row r="9" spans="1:7" ht="126">
      <c r="A9" s="77">
        <v>2</v>
      </c>
      <c r="B9" s="62" t="s">
        <v>34</v>
      </c>
      <c r="C9" s="61">
        <v>31002</v>
      </c>
      <c r="D9" s="61"/>
      <c r="E9" s="78"/>
      <c r="F9" s="78"/>
      <c r="G9" s="79">
        <v>520000</v>
      </c>
    </row>
    <row r="10" spans="1:7" ht="111.75" customHeight="1">
      <c r="A10" s="75">
        <v>3</v>
      </c>
      <c r="B10" s="80" t="s">
        <v>35</v>
      </c>
      <c r="C10" s="61">
        <v>31002</v>
      </c>
      <c r="D10" s="75"/>
      <c r="E10" s="78"/>
      <c r="F10" s="78"/>
      <c r="G10" s="79">
        <v>600000</v>
      </c>
    </row>
    <row r="11" spans="1:7" ht="78.75">
      <c r="A11" s="62">
        <v>4</v>
      </c>
      <c r="B11" s="62" t="s">
        <v>36</v>
      </c>
      <c r="C11" s="75">
        <v>31002</v>
      </c>
      <c r="D11" s="75"/>
      <c r="E11" s="78"/>
      <c r="F11" s="78"/>
      <c r="G11" s="79">
        <v>100000</v>
      </c>
    </row>
    <row r="12" spans="1:7" ht="47.25">
      <c r="A12" s="62">
        <v>6</v>
      </c>
      <c r="B12" s="62" t="s">
        <v>37</v>
      </c>
      <c r="C12" s="75"/>
      <c r="D12" s="75"/>
      <c r="E12" s="78"/>
      <c r="F12" s="78"/>
      <c r="G12" s="79">
        <v>150000</v>
      </c>
    </row>
    <row r="13" spans="1:7" ht="15.75">
      <c r="A13" s="62">
        <v>7</v>
      </c>
      <c r="B13" s="62" t="s">
        <v>38</v>
      </c>
      <c r="C13" s="75"/>
      <c r="D13" s="75"/>
      <c r="E13" s="78"/>
      <c r="F13" s="78"/>
      <c r="G13" s="79">
        <v>0</v>
      </c>
    </row>
    <row r="14" spans="1:7" ht="0.75" customHeight="1">
      <c r="A14" s="62"/>
      <c r="B14" s="62"/>
      <c r="C14" s="61"/>
      <c r="D14" s="61"/>
      <c r="E14" s="78"/>
      <c r="F14" s="78"/>
      <c r="G14" s="79"/>
    </row>
    <row r="15" spans="1:7" ht="15.75" hidden="1">
      <c r="A15" s="62"/>
      <c r="B15" s="62"/>
      <c r="C15" s="75"/>
      <c r="D15" s="75"/>
      <c r="E15" s="78"/>
      <c r="F15" s="78"/>
      <c r="G15" s="79"/>
    </row>
    <row r="16" spans="1:7" ht="15.75" hidden="1">
      <c r="A16" s="62"/>
      <c r="B16" s="62"/>
      <c r="C16" s="61"/>
      <c r="D16" s="61"/>
      <c r="E16" s="78"/>
      <c r="F16" s="78"/>
      <c r="G16" s="79"/>
    </row>
    <row r="17" spans="1:7" ht="15.75" hidden="1">
      <c r="A17" s="62"/>
      <c r="B17" s="62"/>
      <c r="C17" s="75"/>
      <c r="D17" s="75"/>
      <c r="E17" s="78"/>
      <c r="F17" s="78"/>
      <c r="G17" s="79"/>
    </row>
    <row r="18" spans="1:7" ht="31.5">
      <c r="A18" s="75"/>
      <c r="B18" s="81" t="s">
        <v>20</v>
      </c>
      <c r="C18" s="75"/>
      <c r="D18" s="75"/>
      <c r="E18" s="78"/>
      <c r="F18" s="78"/>
      <c r="G18" s="82">
        <f>G8+G9+G10+G11+G12</f>
        <v>1423500</v>
      </c>
    </row>
    <row r="21" spans="1:7" ht="15.75">
      <c r="A21" s="117" t="s">
        <v>11</v>
      </c>
      <c r="B21" s="117"/>
      <c r="C21" s="117"/>
      <c r="D21" s="117"/>
      <c r="E21" s="117"/>
      <c r="F21" s="117"/>
      <c r="G21" s="117"/>
    </row>
    <row r="22" spans="1:8" s="14" customFormat="1" ht="15" customHeight="1">
      <c r="A22" s="24"/>
      <c r="B22" s="97"/>
      <c r="C22" s="69"/>
      <c r="D22" s="69"/>
      <c r="E22" s="69"/>
      <c r="F22" s="69"/>
      <c r="G22" s="69"/>
      <c r="H22" s="35"/>
    </row>
    <row r="23" spans="1:7" ht="15.75">
      <c r="A23" s="70"/>
      <c r="B23" s="98"/>
      <c r="C23" s="98"/>
      <c r="D23" s="98"/>
      <c r="E23" s="98"/>
      <c r="F23" s="98"/>
      <c r="G23" s="99"/>
    </row>
    <row r="24" spans="1:256" ht="15.75" customHeight="1">
      <c r="A24" s="115"/>
      <c r="B24" s="115"/>
      <c r="C24" s="115"/>
      <c r="D24" s="115"/>
      <c r="E24" s="115"/>
      <c r="F24" s="115"/>
      <c r="G24" s="100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7" ht="15.75">
      <c r="A25" s="73"/>
      <c r="B25" s="73"/>
      <c r="C25" s="73"/>
      <c r="D25" s="73"/>
      <c r="E25" s="101"/>
      <c r="F25" s="101"/>
      <c r="G25" s="102"/>
    </row>
    <row r="26" spans="1:7" ht="15.75">
      <c r="A26" s="73"/>
      <c r="B26" s="73"/>
      <c r="C26" s="73"/>
      <c r="D26" s="73"/>
      <c r="E26" s="101"/>
      <c r="F26" s="101"/>
      <c r="G26" s="102"/>
    </row>
    <row r="27" spans="1:7" ht="15.75">
      <c r="A27" s="103"/>
      <c r="B27" s="103"/>
      <c r="C27" s="103"/>
      <c r="D27" s="103"/>
      <c r="E27" s="104"/>
      <c r="F27" s="101"/>
      <c r="G27" s="102"/>
    </row>
    <row r="28" spans="1:7" ht="15.75">
      <c r="A28" s="103"/>
      <c r="B28" s="103"/>
      <c r="C28" s="103"/>
      <c r="D28" s="103"/>
      <c r="E28" s="104"/>
      <c r="F28" s="101"/>
      <c r="G28" s="102"/>
    </row>
    <row r="29" spans="1:7" ht="15.75">
      <c r="A29" s="103"/>
      <c r="B29" s="103"/>
      <c r="C29" s="103"/>
      <c r="D29" s="103"/>
      <c r="E29" s="104"/>
      <c r="F29" s="101"/>
      <c r="G29" s="102"/>
    </row>
    <row r="30" spans="1:7" ht="15.75">
      <c r="A30" s="105"/>
      <c r="B30" s="105"/>
      <c r="C30" s="105"/>
      <c r="D30" s="105"/>
      <c r="E30" s="105"/>
      <c r="F30" s="104"/>
      <c r="G30" s="102"/>
    </row>
    <row r="31" spans="1:7" ht="12.75">
      <c r="A31" s="102"/>
      <c r="B31" s="102"/>
      <c r="C31" s="102"/>
      <c r="D31" s="102"/>
      <c r="E31" s="102"/>
      <c r="F31" s="102"/>
      <c r="G31" s="102"/>
    </row>
    <row r="32" spans="1:7" ht="60" customHeight="1">
      <c r="A32" s="116"/>
      <c r="B32" s="116"/>
      <c r="C32" s="116"/>
      <c r="D32" s="116"/>
      <c r="E32" s="116"/>
      <c r="F32" s="116"/>
      <c r="G32" s="102"/>
    </row>
    <row r="33" spans="1:7" ht="15.75">
      <c r="A33" s="106"/>
      <c r="B33" s="106"/>
      <c r="C33" s="106"/>
      <c r="D33" s="106"/>
      <c r="E33" s="107"/>
      <c r="F33" s="101"/>
      <c r="G33" s="102"/>
    </row>
    <row r="34" spans="1:7" ht="15.75">
      <c r="A34" s="106"/>
      <c r="B34" s="106"/>
      <c r="C34" s="106"/>
      <c r="D34" s="106"/>
      <c r="E34" s="107"/>
      <c r="F34" s="101"/>
      <c r="G34" s="102"/>
    </row>
    <row r="35" spans="1:7" ht="15.75">
      <c r="A35" s="106"/>
      <c r="B35" s="106"/>
      <c r="C35" s="106"/>
      <c r="D35" s="106"/>
      <c r="E35" s="107"/>
      <c r="F35" s="101"/>
      <c r="G35" s="102"/>
    </row>
    <row r="36" spans="1:7" ht="15.75">
      <c r="A36" s="106"/>
      <c r="B36" s="106"/>
      <c r="C36" s="106"/>
      <c r="D36" s="106"/>
      <c r="E36" s="107"/>
      <c r="F36" s="101"/>
      <c r="G36" s="102"/>
    </row>
    <row r="37" spans="1:7" ht="15.75">
      <c r="A37" s="106"/>
      <c r="B37" s="106"/>
      <c r="C37" s="106"/>
      <c r="D37" s="106"/>
      <c r="E37" s="107"/>
      <c r="F37" s="101"/>
      <c r="G37" s="102"/>
    </row>
    <row r="38" spans="1:7" ht="15.75">
      <c r="A38" s="106"/>
      <c r="B38" s="106"/>
      <c r="C38" s="106"/>
      <c r="D38" s="106"/>
      <c r="E38" s="107"/>
      <c r="F38" s="101"/>
      <c r="G38" s="102"/>
    </row>
    <row r="39" spans="1:7" ht="15.75">
      <c r="A39" s="106"/>
      <c r="B39" s="106"/>
      <c r="C39" s="106"/>
      <c r="D39" s="106"/>
      <c r="E39" s="107"/>
      <c r="F39" s="101"/>
      <c r="G39" s="102"/>
    </row>
    <row r="40" spans="1:7" ht="15.75">
      <c r="A40" s="106"/>
      <c r="B40" s="106"/>
      <c r="C40" s="106"/>
      <c r="D40" s="106"/>
      <c r="E40" s="107"/>
      <c r="F40" s="101"/>
      <c r="G40" s="102"/>
    </row>
    <row r="41" spans="1:7" ht="15.75">
      <c r="A41" s="106"/>
      <c r="B41" s="106"/>
      <c r="C41" s="106"/>
      <c r="D41" s="106"/>
      <c r="E41" s="107"/>
      <c r="F41" s="101"/>
      <c r="G41" s="102"/>
    </row>
    <row r="42" spans="1:7" ht="15.75">
      <c r="A42" s="106"/>
      <c r="B42" s="106"/>
      <c r="C42" s="106"/>
      <c r="D42" s="106"/>
      <c r="E42" s="107"/>
      <c r="F42" s="101"/>
      <c r="G42" s="102"/>
    </row>
    <row r="43" spans="1:7" ht="15.75">
      <c r="A43" s="106"/>
      <c r="B43" s="106"/>
      <c r="C43" s="106"/>
      <c r="D43" s="106"/>
      <c r="E43" s="107"/>
      <c r="F43" s="101"/>
      <c r="G43" s="102"/>
    </row>
    <row r="44" spans="1:7" ht="15.75">
      <c r="A44" s="106"/>
      <c r="B44" s="106"/>
      <c r="C44" s="106"/>
      <c r="D44" s="106"/>
      <c r="E44" s="107"/>
      <c r="F44" s="101"/>
      <c r="G44" s="102"/>
    </row>
    <row r="45" spans="1:7" ht="15.75">
      <c r="A45" s="106"/>
      <c r="B45" s="106"/>
      <c r="C45" s="106"/>
      <c r="D45" s="106"/>
      <c r="E45" s="107"/>
      <c r="F45" s="101"/>
      <c r="G45" s="102"/>
    </row>
    <row r="46" spans="1:7" ht="15.75">
      <c r="A46" s="106"/>
      <c r="B46" s="106"/>
      <c r="C46" s="106"/>
      <c r="D46" s="106"/>
      <c r="E46" s="107"/>
      <c r="F46" s="101"/>
      <c r="G46" s="102"/>
    </row>
    <row r="47" spans="1:7" ht="15.75">
      <c r="A47" s="106"/>
      <c r="B47" s="106"/>
      <c r="C47" s="106"/>
      <c r="D47" s="106"/>
      <c r="E47" s="107"/>
      <c r="F47" s="101"/>
      <c r="G47" s="102"/>
    </row>
    <row r="48" spans="1:7" ht="15.75">
      <c r="A48" s="106"/>
      <c r="B48" s="106"/>
      <c r="C48" s="106"/>
      <c r="D48" s="106"/>
      <c r="E48" s="107"/>
      <c r="F48" s="101"/>
      <c r="G48" s="102"/>
    </row>
    <row r="49" spans="1:7" ht="15.75">
      <c r="A49" s="106"/>
      <c r="B49" s="106"/>
      <c r="C49" s="106"/>
      <c r="D49" s="106"/>
      <c r="E49" s="107"/>
      <c r="F49" s="101"/>
      <c r="G49" s="102"/>
    </row>
    <row r="50" spans="1:7" ht="15.75">
      <c r="A50" s="106"/>
      <c r="B50" s="106"/>
      <c r="C50" s="106"/>
      <c r="D50" s="106"/>
      <c r="E50" s="107"/>
      <c r="F50" s="101"/>
      <c r="G50" s="102"/>
    </row>
    <row r="51" spans="1:7" ht="15.75">
      <c r="A51" s="106"/>
      <c r="B51" s="108"/>
      <c r="C51" s="106"/>
      <c r="D51" s="106"/>
      <c r="E51" s="106"/>
      <c r="F51" s="101"/>
      <c r="G51" s="102"/>
    </row>
    <row r="52" ht="15.75">
      <c r="F52" s="73"/>
    </row>
    <row r="53" ht="15.75">
      <c r="F53" s="73"/>
    </row>
    <row r="54" ht="15.75">
      <c r="F54" s="73"/>
    </row>
    <row r="55" ht="15.75">
      <c r="F55" s="73"/>
    </row>
    <row r="56" ht="15.75">
      <c r="F56" s="73"/>
    </row>
    <row r="57" ht="15.75">
      <c r="F57" s="73"/>
    </row>
    <row r="58" ht="15.75">
      <c r="F58" s="73"/>
    </row>
    <row r="59" ht="15.75">
      <c r="F59" s="73"/>
    </row>
    <row r="60" ht="15.75">
      <c r="F60" s="73"/>
    </row>
    <row r="61" ht="15.75">
      <c r="F61" s="73"/>
    </row>
    <row r="62" ht="15.75">
      <c r="F62" s="73"/>
    </row>
    <row r="63" ht="15.75">
      <c r="F63" s="73"/>
    </row>
    <row r="64" ht="15.75">
      <c r="F64" s="73"/>
    </row>
    <row r="65" ht="15.75">
      <c r="F65" s="73"/>
    </row>
    <row r="66" ht="15.75">
      <c r="F66" s="73"/>
    </row>
    <row r="67" ht="15.75">
      <c r="F67" s="73"/>
    </row>
    <row r="68" ht="15.75">
      <c r="F68" s="73"/>
    </row>
    <row r="69" ht="15.75">
      <c r="F69" s="73"/>
    </row>
    <row r="70" ht="15.75">
      <c r="F70" s="73"/>
    </row>
    <row r="71" ht="15.75">
      <c r="F71" s="73"/>
    </row>
    <row r="72" ht="15.75">
      <c r="F72" s="73"/>
    </row>
  </sheetData>
  <sheetProtection selectLockedCells="1" selectUnlockedCells="1"/>
  <mergeCells count="5">
    <mergeCell ref="A24:F24"/>
    <mergeCell ref="A32:F32"/>
    <mergeCell ref="A4:G4"/>
    <mergeCell ref="A1:H1"/>
    <mergeCell ref="A21:G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5.140625" style="1" customWidth="1"/>
    <col min="2" max="2" width="35.140625" style="1" customWidth="1"/>
    <col min="3" max="3" width="9.7109375" style="1" customWidth="1"/>
    <col min="4" max="4" width="11.28125" style="1" customWidth="1"/>
    <col min="5" max="5" width="12.421875" style="1" customWidth="1"/>
    <col min="6" max="6" width="11.00390625" style="1" customWidth="1"/>
    <col min="7" max="7" width="13.00390625" style="1" customWidth="1"/>
  </cols>
  <sheetData>
    <row r="1" spans="1:7" ht="15.75">
      <c r="A1" s="111" t="s">
        <v>54</v>
      </c>
      <c r="B1" s="111"/>
      <c r="C1" s="111"/>
      <c r="D1" s="111"/>
      <c r="E1" s="111"/>
      <c r="F1" s="111"/>
      <c r="G1" s="111"/>
    </row>
    <row r="2" spans="1:7" ht="15" customHeight="1">
      <c r="A2" s="118" t="s">
        <v>97</v>
      </c>
      <c r="B2" s="118"/>
      <c r="C2" s="118"/>
      <c r="D2" s="118"/>
      <c r="E2" s="118"/>
      <c r="F2" s="118"/>
      <c r="G2" s="45"/>
    </row>
    <row r="3" spans="1:7" ht="15.75">
      <c r="A3" s="110" t="s">
        <v>52</v>
      </c>
      <c r="B3" s="110"/>
      <c r="C3" s="110"/>
      <c r="D3" s="110"/>
      <c r="E3" s="110"/>
      <c r="F3" s="110"/>
      <c r="G3" s="4"/>
    </row>
    <row r="4" spans="1:7" ht="17.25" customHeight="1">
      <c r="A4" s="46" t="s">
        <v>9</v>
      </c>
      <c r="B4" s="47" t="s">
        <v>0</v>
      </c>
      <c r="C4" s="5" t="s">
        <v>1</v>
      </c>
      <c r="D4" s="5" t="s">
        <v>12</v>
      </c>
      <c r="E4" s="5" t="s">
        <v>15</v>
      </c>
      <c r="F4" s="5" t="s">
        <v>2</v>
      </c>
      <c r="G4" s="2"/>
    </row>
    <row r="5" spans="1:7" ht="0.75" customHeight="1" hidden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3"/>
    </row>
    <row r="6" spans="1:7" ht="15.75" customHeight="1" hidden="1">
      <c r="A6" s="48" t="s">
        <v>3</v>
      </c>
      <c r="B6" s="42" t="s">
        <v>30</v>
      </c>
      <c r="C6" s="5">
        <v>29001</v>
      </c>
      <c r="D6" s="7"/>
      <c r="E6" s="7"/>
      <c r="F6" s="9">
        <v>51500</v>
      </c>
      <c r="G6" s="2"/>
    </row>
    <row r="7" spans="1:7" ht="15.75" customHeight="1" hidden="1">
      <c r="A7" s="8">
        <v>1</v>
      </c>
      <c r="B7" s="6" t="s">
        <v>31</v>
      </c>
      <c r="C7" s="8"/>
      <c r="D7" s="7">
        <v>10</v>
      </c>
      <c r="E7" s="7">
        <v>650</v>
      </c>
      <c r="F7" s="9">
        <v>6500</v>
      </c>
      <c r="G7" s="2"/>
    </row>
    <row r="8" spans="1:7" ht="15" customHeight="1" hidden="1">
      <c r="A8" s="8">
        <v>2</v>
      </c>
      <c r="B8" s="6" t="s">
        <v>32</v>
      </c>
      <c r="C8" s="8"/>
      <c r="D8" s="7">
        <v>30</v>
      </c>
      <c r="E8" s="7">
        <v>1500</v>
      </c>
      <c r="F8" s="9">
        <v>45000</v>
      </c>
      <c r="G8" s="2"/>
    </row>
    <row r="9" spans="1:7" ht="77.25" customHeight="1">
      <c r="A9" s="8"/>
      <c r="B9" s="42" t="s">
        <v>30</v>
      </c>
      <c r="C9" s="5">
        <v>29001</v>
      </c>
      <c r="D9" s="7"/>
      <c r="E9" s="7"/>
      <c r="F9" s="9">
        <v>51500</v>
      </c>
      <c r="G9" s="2"/>
    </row>
    <row r="10" spans="1:7" ht="31.5">
      <c r="A10" s="8">
        <v>1</v>
      </c>
      <c r="B10" s="6" t="s">
        <v>31</v>
      </c>
      <c r="C10" s="5">
        <v>29001</v>
      </c>
      <c r="D10" s="7">
        <v>10</v>
      </c>
      <c r="E10" s="7">
        <v>650</v>
      </c>
      <c r="F10" s="9">
        <v>6500</v>
      </c>
      <c r="G10" s="2"/>
    </row>
    <row r="11" spans="1:7" ht="103.5" customHeight="1">
      <c r="A11" s="8">
        <v>2</v>
      </c>
      <c r="B11" s="6" t="s">
        <v>32</v>
      </c>
      <c r="C11" s="5">
        <v>29001</v>
      </c>
      <c r="D11" s="7">
        <v>30</v>
      </c>
      <c r="E11" s="7">
        <v>1500</v>
      </c>
      <c r="F11" s="9">
        <v>45000</v>
      </c>
      <c r="G11" s="2"/>
    </row>
    <row r="12" spans="1:7" ht="40.5" customHeight="1">
      <c r="A12" s="8"/>
      <c r="B12" s="10" t="s">
        <v>16</v>
      </c>
      <c r="C12" s="8"/>
      <c r="D12" s="7"/>
      <c r="E12" s="7"/>
      <c r="F12" s="11">
        <v>51500</v>
      </c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  <row r="15" spans="1:7" s="14" customFormat="1" ht="15" customHeight="1">
      <c r="A15" s="24"/>
      <c r="B15" s="12"/>
      <c r="C15" s="12"/>
      <c r="D15" s="25"/>
      <c r="E15" s="25"/>
      <c r="F15" s="25"/>
      <c r="G15" s="35"/>
    </row>
    <row r="16" spans="1:7" ht="15.75">
      <c r="A16" s="43"/>
      <c r="B16" s="2"/>
      <c r="C16" s="2"/>
      <c r="D16" s="2"/>
      <c r="E16" s="2"/>
      <c r="F16" s="13"/>
      <c r="G16" s="2"/>
    </row>
    <row r="17" spans="1:7" ht="15.75">
      <c r="A17" s="44"/>
      <c r="B17" s="2"/>
      <c r="C17" s="2"/>
      <c r="D17" s="2"/>
      <c r="E17" s="2"/>
      <c r="F17" s="2"/>
      <c r="G17" s="2"/>
    </row>
    <row r="19" spans="1:5" ht="15.75">
      <c r="A19" s="2" t="s">
        <v>11</v>
      </c>
      <c r="B19" s="2"/>
      <c r="C19" s="2"/>
      <c r="D19" s="12"/>
      <c r="E19" s="12"/>
    </row>
    <row r="20" spans="1:5" ht="15.75">
      <c r="A20" s="2"/>
      <c r="B20" s="2"/>
      <c r="C20" s="2"/>
      <c r="D20" s="12"/>
      <c r="E20" s="12"/>
    </row>
    <row r="21" spans="1:5" ht="15.75">
      <c r="A21" s="2"/>
      <c r="B21" s="2"/>
      <c r="C21" s="2"/>
      <c r="D21" s="12"/>
      <c r="E21" s="12"/>
    </row>
  </sheetData>
  <sheetProtection selectLockedCells="1" selectUnlockedCells="1"/>
  <mergeCells count="3">
    <mergeCell ref="A2:F2"/>
    <mergeCell ref="A1:G1"/>
    <mergeCell ref="A3:F3"/>
  </mergeCells>
  <printOptions/>
  <pageMargins left="0.7479166666666667" right="0.14027777777777778" top="0.9840277777777777" bottom="0.5201388888888889" header="0.5118055555555555" footer="0.5118055555555555"/>
  <pageSetup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7">
      <selection activeCell="B18" sqref="B18"/>
    </sheetView>
  </sheetViews>
  <sheetFormatPr defaultColWidth="9.00390625" defaultRowHeight="12.75"/>
  <cols>
    <col min="1" max="1" width="6.421875" style="52" customWidth="1"/>
    <col min="2" max="2" width="33.28125" style="12" customWidth="1"/>
    <col min="3" max="3" width="10.28125" style="12" customWidth="1"/>
    <col min="4" max="4" width="10.140625" style="12" customWidth="1"/>
    <col min="5" max="5" width="13.7109375" style="12" customWidth="1"/>
    <col min="6" max="6" width="9.00390625" style="12" customWidth="1"/>
    <col min="7" max="7" width="13.57421875" style="28" customWidth="1"/>
    <col min="8" max="8" width="9.00390625" style="12" customWidth="1"/>
    <col min="9" max="9" width="14.421875" style="12" customWidth="1"/>
    <col min="10" max="16384" width="9.00390625" style="12" customWidth="1"/>
  </cols>
  <sheetData>
    <row r="1" spans="1:7" ht="15.75">
      <c r="A1" s="111" t="s">
        <v>54</v>
      </c>
      <c r="B1" s="111"/>
      <c r="C1" s="111"/>
      <c r="D1" s="111"/>
      <c r="E1" s="111"/>
      <c r="F1" s="111"/>
      <c r="G1" s="111"/>
    </row>
    <row r="2" spans="1:7" ht="15" customHeight="1">
      <c r="A2" s="112" t="s">
        <v>21</v>
      </c>
      <c r="B2" s="112"/>
      <c r="C2" s="112"/>
      <c r="D2" s="112"/>
      <c r="E2" s="112"/>
      <c r="F2" s="112"/>
      <c r="G2" s="112"/>
    </row>
    <row r="3" ht="15.75">
      <c r="A3" s="27"/>
    </row>
    <row r="4" spans="1:7" ht="18" customHeight="1">
      <c r="A4" s="110" t="s">
        <v>45</v>
      </c>
      <c r="B4" s="110"/>
      <c r="C4" s="110"/>
      <c r="D4" s="110"/>
      <c r="E4" s="110"/>
      <c r="F4" s="110"/>
      <c r="G4" s="15"/>
    </row>
    <row r="5" spans="1:7" ht="47.25">
      <c r="A5" s="17" t="s">
        <v>9</v>
      </c>
      <c r="B5" s="17" t="s">
        <v>0</v>
      </c>
      <c r="C5" s="17" t="s">
        <v>1</v>
      </c>
      <c r="D5" s="17" t="s">
        <v>22</v>
      </c>
      <c r="E5" s="17" t="s">
        <v>23</v>
      </c>
      <c r="F5" s="17" t="s">
        <v>24</v>
      </c>
      <c r="G5" s="29" t="s">
        <v>2</v>
      </c>
    </row>
    <row r="6" spans="1:7" ht="15.75">
      <c r="A6" s="17" t="s">
        <v>3</v>
      </c>
      <c r="B6" s="18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29" t="s">
        <v>10</v>
      </c>
    </row>
    <row r="7" spans="1:9" ht="63">
      <c r="A7" s="53"/>
      <c r="B7" s="21" t="s">
        <v>25</v>
      </c>
      <c r="C7" s="53" t="s">
        <v>26</v>
      </c>
      <c r="D7" s="34"/>
      <c r="E7" s="54"/>
      <c r="F7" s="54"/>
      <c r="G7" s="23"/>
      <c r="I7" s="55"/>
    </row>
    <row r="8" spans="1:7" ht="63">
      <c r="A8" s="56">
        <v>1</v>
      </c>
      <c r="B8" s="57" t="s">
        <v>40</v>
      </c>
      <c r="C8" s="31"/>
      <c r="D8" s="31"/>
      <c r="E8" s="30"/>
      <c r="F8" s="30"/>
      <c r="G8" s="32">
        <v>239330</v>
      </c>
    </row>
    <row r="9" spans="1:7" ht="31.5">
      <c r="A9" s="56">
        <v>2</v>
      </c>
      <c r="B9" s="57" t="s">
        <v>41</v>
      </c>
      <c r="C9" s="31"/>
      <c r="D9" s="30"/>
      <c r="E9" s="30"/>
      <c r="F9" s="30"/>
      <c r="G9" s="32">
        <v>146640</v>
      </c>
    </row>
    <row r="10" spans="1:7" ht="78.75">
      <c r="A10" s="56">
        <v>3</v>
      </c>
      <c r="B10" s="57" t="s">
        <v>42</v>
      </c>
      <c r="C10" s="31"/>
      <c r="D10" s="30"/>
      <c r="E10" s="30"/>
      <c r="F10" s="30"/>
      <c r="G10" s="32">
        <v>240000</v>
      </c>
    </row>
    <row r="11" spans="1:7" ht="52.5" customHeight="1">
      <c r="A11" s="30">
        <v>4</v>
      </c>
      <c r="B11" s="57" t="s">
        <v>95</v>
      </c>
      <c r="C11" s="31"/>
      <c r="D11" s="30"/>
      <c r="E11" s="30"/>
      <c r="F11" s="30"/>
      <c r="G11" s="141">
        <v>380000</v>
      </c>
    </row>
    <row r="12" spans="1:7" ht="47.25">
      <c r="A12" s="30">
        <v>5</v>
      </c>
      <c r="B12" s="57" t="s">
        <v>43</v>
      </c>
      <c r="C12" s="31"/>
      <c r="D12" s="30"/>
      <c r="E12" s="30"/>
      <c r="F12" s="30"/>
      <c r="G12" s="32">
        <v>245000</v>
      </c>
    </row>
    <row r="13" spans="1:7" ht="15.75">
      <c r="A13" s="30">
        <v>6</v>
      </c>
      <c r="B13" s="57" t="s">
        <v>96</v>
      </c>
      <c r="C13" s="31"/>
      <c r="D13" s="30"/>
      <c r="E13" s="30"/>
      <c r="F13" s="58"/>
      <c r="G13" s="32">
        <v>1200000</v>
      </c>
    </row>
    <row r="14" spans="1:7" ht="15.75">
      <c r="A14" s="30">
        <v>7</v>
      </c>
      <c r="B14" s="57" t="s">
        <v>92</v>
      </c>
      <c r="C14" s="31"/>
      <c r="D14" s="30"/>
      <c r="E14" s="30"/>
      <c r="F14" s="30"/>
      <c r="G14" s="32">
        <v>306650</v>
      </c>
    </row>
    <row r="15" spans="1:7" ht="31.5">
      <c r="A15" s="30">
        <v>8</v>
      </c>
      <c r="B15" s="57" t="s">
        <v>91</v>
      </c>
      <c r="C15" s="31"/>
      <c r="D15" s="30"/>
      <c r="E15" s="30"/>
      <c r="F15" s="30"/>
      <c r="G15" s="32">
        <v>666000</v>
      </c>
    </row>
    <row r="16" spans="1:7" ht="15.75">
      <c r="A16" s="30">
        <v>9</v>
      </c>
      <c r="B16" s="57" t="s">
        <v>93</v>
      </c>
      <c r="C16" s="31"/>
      <c r="D16" s="30"/>
      <c r="E16" s="30"/>
      <c r="F16" s="30"/>
      <c r="G16" s="32">
        <v>147750</v>
      </c>
    </row>
    <row r="17" spans="1:7" ht="31.5">
      <c r="A17" s="30">
        <v>10</v>
      </c>
      <c r="B17" s="57" t="s">
        <v>94</v>
      </c>
      <c r="C17" s="31"/>
      <c r="D17" s="30"/>
      <c r="E17" s="30"/>
      <c r="F17" s="30"/>
      <c r="G17" s="32">
        <v>821050</v>
      </c>
    </row>
    <row r="18" spans="1:7" ht="63">
      <c r="A18" s="59">
        <v>11</v>
      </c>
      <c r="B18" s="57" t="s">
        <v>44</v>
      </c>
      <c r="C18" s="59"/>
      <c r="D18" s="30"/>
      <c r="E18" s="30"/>
      <c r="F18" s="30"/>
      <c r="G18" s="32"/>
    </row>
    <row r="19" spans="1:7" s="50" customFormat="1" ht="15.75" hidden="1">
      <c r="A19" s="59"/>
      <c r="B19" s="57"/>
      <c r="C19" s="59"/>
      <c r="D19" s="30"/>
      <c r="E19" s="30"/>
      <c r="F19" s="30"/>
      <c r="G19" s="32"/>
    </row>
    <row r="20" spans="1:7" ht="47.25">
      <c r="A20" s="20"/>
      <c r="B20" s="21" t="s">
        <v>27</v>
      </c>
      <c r="C20" s="22"/>
      <c r="D20" s="20"/>
      <c r="E20" s="20"/>
      <c r="F20" s="20"/>
      <c r="G20" s="23">
        <f>G8+G10+G12+G14+G17</f>
        <v>1852030</v>
      </c>
    </row>
    <row r="21" spans="1:6" ht="15.75">
      <c r="A21" s="60"/>
      <c r="F21" s="26"/>
    </row>
    <row r="22" spans="1:3" ht="12.75" customHeight="1">
      <c r="A22" s="113"/>
      <c r="B22" s="113"/>
      <c r="C22" s="113"/>
    </row>
    <row r="23" spans="1:3" ht="15.75">
      <c r="A23" s="2" t="s">
        <v>11</v>
      </c>
      <c r="B23" s="2"/>
      <c r="C23" s="2"/>
    </row>
    <row r="24" spans="1:3" ht="15.75">
      <c r="A24" s="2"/>
      <c r="B24" s="2"/>
      <c r="C24" s="2"/>
    </row>
    <row r="25" spans="1:3" ht="15.75">
      <c r="A25" s="2"/>
      <c r="B25" s="2"/>
      <c r="C25" s="2"/>
    </row>
  </sheetData>
  <sheetProtection selectLockedCells="1" selectUnlockedCells="1"/>
  <mergeCells count="4">
    <mergeCell ref="A1:G1"/>
    <mergeCell ref="A2:G2"/>
    <mergeCell ref="A4:F4"/>
    <mergeCell ref="A22:C2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2016-09-05T12:29:44Z</cp:lastPrinted>
  <dcterms:created xsi:type="dcterms:W3CDTF">2015-09-01T08:59:07Z</dcterms:created>
  <dcterms:modified xsi:type="dcterms:W3CDTF">2017-09-05T04:39:34Z</dcterms:modified>
  <cp:category/>
  <cp:version/>
  <cp:contentType/>
  <cp:contentStatus/>
</cp:coreProperties>
</file>